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-120" windowWidth="8340" windowHeight="8415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Peak'!$A$2:$W$34</definedName>
    <definedName name="nr_pow_west_price_offpeak">'Power West Price Off-Peak'!$A$2:$W$33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C3" i="8"/>
  <c r="I3" i="8" s="1"/>
  <c r="C3" i="8" a="1"/>
  <c r="C8" i="8" s="1"/>
  <c r="D3" i="8"/>
  <c r="J3" i="8" s="1"/>
  <c r="D3" i="8" a="1"/>
  <c r="D8" i="8" s="1"/>
  <c r="E3" i="8" a="1"/>
  <c r="E3" i="8" s="1"/>
  <c r="K3" i="8" s="1"/>
  <c r="F3" i="8" a="1"/>
  <c r="F4" i="8" s="1"/>
  <c r="L4" i="8" s="1"/>
  <c r="A4" i="8"/>
  <c r="C4" i="8"/>
  <c r="I4" i="8" s="1"/>
  <c r="D4" i="8"/>
  <c r="E4" i="8"/>
  <c r="K4" i="8" s="1"/>
  <c r="J4" i="8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B5" i="8"/>
  <c r="H5" i="8" s="1"/>
  <c r="C5" i="8"/>
  <c r="D5" i="8"/>
  <c r="I5" i="8"/>
  <c r="J5" i="8"/>
  <c r="C6" i="8"/>
  <c r="I6" i="8" s="1"/>
  <c r="E6" i="8"/>
  <c r="K6" i="8" s="1"/>
  <c r="B7" i="8"/>
  <c r="H7" i="8" s="1"/>
  <c r="C7" i="8"/>
  <c r="I7" i="8" s="1"/>
  <c r="D7" i="8"/>
  <c r="J7" i="8" s="1"/>
  <c r="E7" i="8"/>
  <c r="K7" i="8" s="1"/>
  <c r="F7" i="8"/>
  <c r="L7" i="8" s="1"/>
  <c r="B8" i="8"/>
  <c r="E8" i="8"/>
  <c r="H8" i="8"/>
  <c r="I8" i="8"/>
  <c r="J8" i="8"/>
  <c r="K8" i="8"/>
  <c r="B9" i="8"/>
  <c r="D9" i="8"/>
  <c r="J9" i="8" s="1"/>
  <c r="E9" i="8"/>
  <c r="H9" i="8"/>
  <c r="K9" i="8"/>
  <c r="B10" i="8"/>
  <c r="D10" i="8"/>
  <c r="J10" i="8" s="1"/>
  <c r="E10" i="8"/>
  <c r="H10" i="8"/>
  <c r="K10" i="8"/>
  <c r="B11" i="8"/>
  <c r="D11" i="8"/>
  <c r="J11" i="8" s="1"/>
  <c r="H11" i="8"/>
  <c r="D12" i="8"/>
  <c r="J12" i="8" s="1"/>
  <c r="E12" i="8"/>
  <c r="K12" i="8" s="1"/>
  <c r="B13" i="8"/>
  <c r="H13" i="8" s="1"/>
  <c r="C13" i="8"/>
  <c r="I13" i="8" s="1"/>
  <c r="D13" i="8"/>
  <c r="F13" i="8"/>
  <c r="L13" i="8" s="1"/>
  <c r="J13" i="8"/>
  <c r="C14" i="8"/>
  <c r="I14" i="8" s="1"/>
  <c r="E14" i="8"/>
  <c r="K14" i="8" s="1"/>
  <c r="B15" i="8"/>
  <c r="H15" i="8" s="1"/>
  <c r="C15" i="8"/>
  <c r="I15" i="8" s="1"/>
  <c r="D15" i="8"/>
  <c r="J15" i="8" s="1"/>
  <c r="E15" i="8"/>
  <c r="K15" i="8" s="1"/>
  <c r="B16" i="8"/>
  <c r="H16" i="8" s="1"/>
  <c r="C16" i="8"/>
  <c r="E16" i="8"/>
  <c r="I16" i="8"/>
  <c r="K16" i="8"/>
  <c r="B17" i="8"/>
  <c r="H17" i="8" s="1"/>
  <c r="D17" i="8"/>
  <c r="J17" i="8" s="1"/>
  <c r="E17" i="8"/>
  <c r="K17" i="8" s="1"/>
  <c r="B18" i="8"/>
  <c r="H18" i="8" s="1"/>
  <c r="C18" i="8"/>
  <c r="I18" i="8" s="1"/>
  <c r="D18" i="8"/>
  <c r="J18" i="8" s="1"/>
  <c r="E18" i="8"/>
  <c r="K18" i="8"/>
  <c r="B19" i="8"/>
  <c r="D19" i="8"/>
  <c r="H19" i="8"/>
  <c r="J19" i="8"/>
  <c r="C20" i="8"/>
  <c r="I20" i="8" s="1"/>
  <c r="D20" i="8"/>
  <c r="J20" i="8" s="1"/>
  <c r="E20" i="8"/>
  <c r="K20" i="8" s="1"/>
  <c r="B21" i="8"/>
  <c r="H21" i="8" s="1"/>
  <c r="C21" i="8"/>
  <c r="I21" i="8" s="1"/>
  <c r="D21" i="8"/>
  <c r="F21" i="8"/>
  <c r="L21" i="8" s="1"/>
  <c r="J21" i="8"/>
  <c r="C22" i="8"/>
  <c r="I22" i="8" s="1"/>
  <c r="E22" i="8"/>
  <c r="K22" i="8" s="1"/>
  <c r="B23" i="8"/>
  <c r="H23" i="8" s="1"/>
  <c r="C23" i="8"/>
  <c r="I23" i="8" s="1"/>
  <c r="D23" i="8"/>
  <c r="J23" i="8" s="1"/>
  <c r="E23" i="8"/>
  <c r="K23" i="8" s="1"/>
  <c r="B24" i="8"/>
  <c r="H24" i="8" s="1"/>
  <c r="E24" i="8"/>
  <c r="K24" i="8"/>
  <c r="B25" i="8"/>
  <c r="D25" i="8"/>
  <c r="J25" i="8" s="1"/>
  <c r="E25" i="8"/>
  <c r="H25" i="8"/>
  <c r="K25" i="8"/>
  <c r="B26" i="8"/>
  <c r="H26" i="8" s="1"/>
  <c r="D26" i="8"/>
  <c r="J26" i="8" s="1"/>
  <c r="E26" i="8"/>
  <c r="K26" i="8"/>
  <c r="B27" i="8"/>
  <c r="D27" i="8"/>
  <c r="J27" i="8" s="1"/>
  <c r="H27" i="8"/>
  <c r="D28" i="8"/>
  <c r="E28" i="8"/>
  <c r="K28" i="8" s="1"/>
  <c r="J28" i="8"/>
  <c r="B29" i="8"/>
  <c r="H29" i="8" s="1"/>
  <c r="C29" i="8"/>
  <c r="I29" i="8" s="1"/>
  <c r="D29" i="8"/>
  <c r="J29" i="8"/>
  <c r="C30" i="8"/>
  <c r="I30" i="8" s="1"/>
  <c r="E30" i="8"/>
  <c r="K30" i="8" s="1"/>
  <c r="B31" i="8"/>
  <c r="H31" i="8" s="1"/>
  <c r="C31" i="8"/>
  <c r="I31" i="8" s="1"/>
  <c r="D31" i="8"/>
  <c r="J31" i="8" s="1"/>
  <c r="E31" i="8"/>
  <c r="K31" i="8"/>
  <c r="B32" i="8"/>
  <c r="H32" i="8" s="1"/>
  <c r="C32" i="8"/>
  <c r="E32" i="8"/>
  <c r="K32" i="8" s="1"/>
  <c r="I32" i="8"/>
  <c r="B33" i="8"/>
  <c r="D33" i="8"/>
  <c r="J33" i="8" s="1"/>
  <c r="E33" i="8"/>
  <c r="K33" i="8" s="1"/>
  <c r="H33" i="8"/>
  <c r="B34" i="8"/>
  <c r="C34" i="8"/>
  <c r="I34" i="8" s="1"/>
  <c r="D34" i="8"/>
  <c r="E34" i="8"/>
  <c r="H34" i="8"/>
  <c r="J34" i="8"/>
  <c r="K34" i="8"/>
  <c r="B35" i="8"/>
  <c r="D35" i="8"/>
  <c r="H35" i="8"/>
  <c r="J35" i="8"/>
  <c r="C36" i="8"/>
  <c r="I36" i="8" s="1"/>
  <c r="D36" i="8"/>
  <c r="J36" i="8" s="1"/>
  <c r="E36" i="8"/>
  <c r="K36" i="8" s="1"/>
  <c r="B37" i="8"/>
  <c r="H37" i="8" s="1"/>
  <c r="C37" i="8"/>
  <c r="I37" i="8" s="1"/>
  <c r="D37" i="8"/>
  <c r="F37" i="8"/>
  <c r="L37" i="8" s="1"/>
  <c r="J37" i="8"/>
  <c r="C38" i="8"/>
  <c r="E38" i="8"/>
  <c r="K38" i="8" s="1"/>
  <c r="I38" i="8"/>
  <c r="B39" i="8"/>
  <c r="H39" i="8" s="1"/>
  <c r="C39" i="8"/>
  <c r="D39" i="8"/>
  <c r="J39" i="8" s="1"/>
  <c r="E39" i="8"/>
  <c r="K39" i="8" s="1"/>
  <c r="I39" i="8"/>
  <c r="B40" i="8"/>
  <c r="E40" i="8"/>
  <c r="K40" i="8" s="1"/>
  <c r="H40" i="8"/>
  <c r="B41" i="8"/>
  <c r="D41" i="8"/>
  <c r="J41" i="8" s="1"/>
  <c r="E41" i="8"/>
  <c r="K41" i="8" s="1"/>
  <c r="H41" i="8"/>
  <c r="B42" i="8"/>
  <c r="H42" i="8" s="1"/>
  <c r="D42" i="8"/>
  <c r="J42" i="8" s="1"/>
  <c r="E42" i="8"/>
  <c r="K42" i="8"/>
  <c r="B43" i="8"/>
  <c r="D43" i="8"/>
  <c r="H43" i="8"/>
  <c r="J43" i="8"/>
  <c r="D44" i="8"/>
  <c r="J44" i="8" s="1"/>
  <c r="E44" i="8"/>
  <c r="K44" i="8" s="1"/>
  <c r="B45" i="8"/>
  <c r="H45" i="8" s="1"/>
  <c r="C45" i="8"/>
  <c r="I45" i="8" s="1"/>
  <c r="D45" i="8"/>
  <c r="J45" i="8" s="1"/>
  <c r="C46" i="8"/>
  <c r="E46" i="8"/>
  <c r="K46" i="8" s="1"/>
  <c r="I46" i="8"/>
  <c r="B47" i="8"/>
  <c r="H47" i="8" s="1"/>
  <c r="C47" i="8"/>
  <c r="D47" i="8"/>
  <c r="J47" i="8" s="1"/>
  <c r="E47" i="8"/>
  <c r="K47" i="8" s="1"/>
  <c r="I47" i="8"/>
  <c r="B48" i="8"/>
  <c r="H48" i="8" s="1"/>
  <c r="C48" i="8"/>
  <c r="I48" i="8" s="1"/>
  <c r="E48" i="8"/>
  <c r="K48" i="8" s="1"/>
  <c r="B49" i="8"/>
  <c r="D49" i="8"/>
  <c r="J49" i="8" s="1"/>
  <c r="E49" i="8"/>
  <c r="H49" i="8"/>
  <c r="K49" i="8"/>
  <c r="B50" i="8"/>
  <c r="H50" i="8" s="1"/>
  <c r="C50" i="8"/>
  <c r="I50" i="8" s="1"/>
  <c r="D50" i="8"/>
  <c r="J50" i="8" s="1"/>
  <c r="E50" i="8"/>
  <c r="K50" i="8"/>
  <c r="B51" i="8"/>
  <c r="H51" i="8" s="1"/>
  <c r="D51" i="8"/>
  <c r="J51" i="8"/>
  <c r="C52" i="8"/>
  <c r="I52" i="8" s="1"/>
  <c r="D52" i="8"/>
  <c r="E52" i="8"/>
  <c r="K52" i="8" s="1"/>
  <c r="J52" i="8"/>
  <c r="B53" i="8"/>
  <c r="H53" i="8" s="1"/>
  <c r="C53" i="8"/>
  <c r="I53" i="8" s="1"/>
  <c r="D53" i="8"/>
  <c r="J53" i="8"/>
  <c r="C54" i="8"/>
  <c r="E54" i="8"/>
  <c r="K54" i="8" s="1"/>
  <c r="I54" i="8"/>
  <c r="B55" i="8"/>
  <c r="H55" i="8" s="1"/>
  <c r="C55" i="8"/>
  <c r="D55" i="8"/>
  <c r="J55" i="8" s="1"/>
  <c r="E55" i="8"/>
  <c r="K55" i="8" s="1"/>
  <c r="I55" i="8"/>
  <c r="B56" i="8"/>
  <c r="H56" i="8" s="1"/>
  <c r="E56" i="8"/>
  <c r="K56" i="8" s="1"/>
  <c r="B58" i="8"/>
  <c r="C58" i="8"/>
  <c r="D58" i="8"/>
  <c r="E58" i="8"/>
  <c r="K58" i="8" s="1"/>
  <c r="F58" i="8"/>
  <c r="L58" i="8" s="1"/>
  <c r="H58" i="8"/>
  <c r="I58" i="8"/>
  <c r="J58" i="8"/>
  <c r="B59" i="8"/>
  <c r="C59" i="8"/>
  <c r="I59" i="8" s="1"/>
  <c r="D59" i="8"/>
  <c r="E59" i="8"/>
  <c r="K59" i="8" s="1"/>
  <c r="F59" i="8"/>
  <c r="H59" i="8"/>
  <c r="J59" i="8"/>
  <c r="L59" i="8"/>
  <c r="B60" i="8"/>
  <c r="C60" i="8"/>
  <c r="I60" i="8" s="1"/>
  <c r="D60" i="8"/>
  <c r="E60" i="8"/>
  <c r="K60" i="8" s="1"/>
  <c r="F60" i="8"/>
  <c r="H60" i="8"/>
  <c r="J60" i="8"/>
  <c r="L60" i="8"/>
  <c r="B61" i="8"/>
  <c r="H61" i="8" s="1"/>
  <c r="C61" i="8"/>
  <c r="D61" i="8"/>
  <c r="E61" i="8"/>
  <c r="F61" i="8"/>
  <c r="I61" i="8"/>
  <c r="J61" i="8"/>
  <c r="K61" i="8"/>
  <c r="L61" i="8"/>
  <c r="B62" i="8"/>
  <c r="C62" i="8"/>
  <c r="D62" i="8"/>
  <c r="E62" i="8"/>
  <c r="K62" i="8" s="1"/>
  <c r="F62" i="8"/>
  <c r="H62" i="8"/>
  <c r="I62" i="8"/>
  <c r="J62" i="8"/>
  <c r="L62" i="8"/>
  <c r="B63" i="8"/>
  <c r="C63" i="8"/>
  <c r="I63" i="8" s="1"/>
  <c r="D63" i="8"/>
  <c r="J63" i="8" s="1"/>
  <c r="E63" i="8"/>
  <c r="K63" i="8" s="1"/>
  <c r="F63" i="8"/>
  <c r="H63" i="8"/>
  <c r="L63" i="8"/>
  <c r="B64" i="8"/>
  <c r="C64" i="8"/>
  <c r="I64" i="8" s="1"/>
  <c r="D64" i="8"/>
  <c r="J64" i="8" s="1"/>
  <c r="E64" i="8"/>
  <c r="F64" i="8"/>
  <c r="H64" i="8"/>
  <c r="K64" i="8"/>
  <c r="L64" i="8"/>
  <c r="B65" i="8"/>
  <c r="H65" i="8" s="1"/>
  <c r="C65" i="8"/>
  <c r="I65" i="8" s="1"/>
  <c r="D65" i="8"/>
  <c r="E65" i="8"/>
  <c r="F65" i="8"/>
  <c r="J65" i="8"/>
  <c r="K65" i="8"/>
  <c r="L65" i="8"/>
  <c r="B66" i="8"/>
  <c r="C66" i="8"/>
  <c r="D66" i="8"/>
  <c r="E66" i="8"/>
  <c r="K66" i="8" s="1"/>
  <c r="F66" i="8"/>
  <c r="H66" i="8"/>
  <c r="I66" i="8"/>
  <c r="J66" i="8"/>
  <c r="L66" i="8"/>
  <c r="B67" i="8"/>
  <c r="C67" i="8"/>
  <c r="I67" i="8" s="1"/>
  <c r="D67" i="8"/>
  <c r="E67" i="8"/>
  <c r="K67" i="8" s="1"/>
  <c r="F67" i="8"/>
  <c r="H67" i="8"/>
  <c r="J67" i="8"/>
  <c r="L67" i="8"/>
  <c r="C4" i="6"/>
  <c r="D4" i="6"/>
  <c r="D16" i="6" s="1"/>
  <c r="E4" i="6"/>
  <c r="F4" i="6"/>
  <c r="G4" i="6"/>
  <c r="G16" i="6" s="1"/>
  <c r="H4" i="6"/>
  <c r="I4" i="6"/>
  <c r="I16" i="6" s="1"/>
  <c r="J4" i="6"/>
  <c r="J16" i="6" s="1"/>
  <c r="K4" i="6"/>
  <c r="L4" i="6"/>
  <c r="L16" i="6" s="1"/>
  <c r="M4" i="6"/>
  <c r="M16" i="6" s="1"/>
  <c r="N4" i="6"/>
  <c r="O4" i="6"/>
  <c r="O16" i="6" s="1"/>
  <c r="P4" i="6"/>
  <c r="Q4" i="6"/>
  <c r="Q16" i="6" s="1"/>
  <c r="R4" i="6"/>
  <c r="S4" i="6"/>
  <c r="T4" i="6"/>
  <c r="T16" i="6" s="1"/>
  <c r="U4" i="6"/>
  <c r="V4" i="6"/>
  <c r="W4" i="6"/>
  <c r="C5" i="6"/>
  <c r="D5" i="6"/>
  <c r="D17" i="6" s="1"/>
  <c r="E5" i="6"/>
  <c r="F5" i="6"/>
  <c r="G5" i="6"/>
  <c r="G17" i="6" s="1"/>
  <c r="H5" i="6"/>
  <c r="I5" i="6"/>
  <c r="J5" i="6"/>
  <c r="J17" i="6" s="1"/>
  <c r="K5" i="6"/>
  <c r="L5" i="6"/>
  <c r="M5" i="6"/>
  <c r="N5" i="6"/>
  <c r="N17" i="6" s="1"/>
  <c r="O5" i="6"/>
  <c r="O17" i="6" s="1"/>
  <c r="P5" i="6"/>
  <c r="Q5" i="6"/>
  <c r="R5" i="6"/>
  <c r="S5" i="6"/>
  <c r="T5" i="6"/>
  <c r="U5" i="6"/>
  <c r="V5" i="6"/>
  <c r="W5" i="6"/>
  <c r="W17" i="6" s="1"/>
  <c r="C6" i="6"/>
  <c r="D6" i="6"/>
  <c r="E6" i="6"/>
  <c r="E18" i="6" s="1"/>
  <c r="F6" i="6"/>
  <c r="G6" i="6"/>
  <c r="G18" i="6" s="1"/>
  <c r="H6" i="6"/>
  <c r="I6" i="6"/>
  <c r="J6" i="6"/>
  <c r="J18" i="6" s="1"/>
  <c r="K6" i="6"/>
  <c r="L6" i="6"/>
  <c r="M6" i="6"/>
  <c r="M18" i="6" s="1"/>
  <c r="N6" i="6"/>
  <c r="O6" i="6"/>
  <c r="O18" i="6" s="1"/>
  <c r="P6" i="6"/>
  <c r="Q6" i="6"/>
  <c r="R6" i="6"/>
  <c r="R18" i="6" s="1"/>
  <c r="S6" i="6"/>
  <c r="T6" i="6"/>
  <c r="U6" i="6"/>
  <c r="U18" i="6" s="1"/>
  <c r="V6" i="6"/>
  <c r="W6" i="6"/>
  <c r="W18" i="6" s="1"/>
  <c r="C7" i="6"/>
  <c r="D7" i="6"/>
  <c r="E7" i="6"/>
  <c r="E19" i="6" s="1"/>
  <c r="F7" i="6"/>
  <c r="G7" i="6"/>
  <c r="H7" i="6"/>
  <c r="I7" i="6"/>
  <c r="J7" i="6"/>
  <c r="J19" i="6" s="1"/>
  <c r="K7" i="6"/>
  <c r="L7" i="6"/>
  <c r="M7" i="6"/>
  <c r="M19" i="6" s="1"/>
  <c r="N7" i="6"/>
  <c r="O7" i="6"/>
  <c r="P7" i="6"/>
  <c r="P19" i="6" s="1"/>
  <c r="Q7" i="6"/>
  <c r="R7" i="6"/>
  <c r="R19" i="6" s="1"/>
  <c r="S7" i="6"/>
  <c r="T7" i="6"/>
  <c r="U7" i="6"/>
  <c r="U19" i="6" s="1"/>
  <c r="V7" i="6"/>
  <c r="W7" i="6"/>
  <c r="C8" i="6"/>
  <c r="C20" i="6" s="1"/>
  <c r="D8" i="6"/>
  <c r="E8" i="6"/>
  <c r="E20" i="6" s="1"/>
  <c r="F8" i="6"/>
  <c r="G8" i="6"/>
  <c r="H8" i="6"/>
  <c r="H20" i="6" s="1"/>
  <c r="I8" i="6"/>
  <c r="J8" i="6"/>
  <c r="K8" i="6"/>
  <c r="K20" i="6" s="1"/>
  <c r="L8" i="6"/>
  <c r="M8" i="6"/>
  <c r="M20" i="6" s="1"/>
  <c r="N8" i="6"/>
  <c r="O8" i="6"/>
  <c r="P8" i="6"/>
  <c r="P20" i="6" s="1"/>
  <c r="Q8" i="6"/>
  <c r="R8" i="6"/>
  <c r="S8" i="6"/>
  <c r="T8" i="6"/>
  <c r="U8" i="6"/>
  <c r="U20" i="6" s="1"/>
  <c r="V8" i="6"/>
  <c r="W8" i="6"/>
  <c r="C9" i="6"/>
  <c r="C21" i="6" s="1"/>
  <c r="D9" i="6"/>
  <c r="E9" i="6"/>
  <c r="F9" i="6"/>
  <c r="G9" i="6"/>
  <c r="H9" i="6"/>
  <c r="H21" i="6" s="1"/>
  <c r="I9" i="6"/>
  <c r="J9" i="6"/>
  <c r="K9" i="6"/>
  <c r="K21" i="6" s="1"/>
  <c r="L9" i="6"/>
  <c r="M9" i="6"/>
  <c r="N9" i="6"/>
  <c r="O9" i="6"/>
  <c r="P9" i="6"/>
  <c r="Q9" i="6"/>
  <c r="R9" i="6"/>
  <c r="S9" i="6"/>
  <c r="S21" i="6" s="1"/>
  <c r="T9" i="6"/>
  <c r="U9" i="6"/>
  <c r="V9" i="6"/>
  <c r="V21" i="6" s="1"/>
  <c r="W9" i="6"/>
  <c r="C10" i="6"/>
  <c r="D10" i="6"/>
  <c r="E10" i="6"/>
  <c r="F10" i="6"/>
  <c r="F22" i="6" s="1"/>
  <c r="G10" i="6"/>
  <c r="H10" i="6"/>
  <c r="I10" i="6"/>
  <c r="I22" i="6" s="1"/>
  <c r="J10" i="6"/>
  <c r="K10" i="6"/>
  <c r="K22" i="6" s="1"/>
  <c r="L10" i="6"/>
  <c r="M10" i="6"/>
  <c r="N10" i="6"/>
  <c r="N22" i="6" s="1"/>
  <c r="O10" i="6"/>
  <c r="P10" i="6"/>
  <c r="Q10" i="6"/>
  <c r="Q22" i="6" s="1"/>
  <c r="R10" i="6"/>
  <c r="S10" i="6"/>
  <c r="S22" i="6" s="1"/>
  <c r="T10" i="6"/>
  <c r="U10" i="6"/>
  <c r="V10" i="6"/>
  <c r="V22" i="6" s="1"/>
  <c r="W10" i="6"/>
  <c r="K15" i="6"/>
  <c r="C16" i="6"/>
  <c r="E16" i="6"/>
  <c r="F16" i="6"/>
  <c r="H16" i="6"/>
  <c r="K16" i="6"/>
  <c r="N16" i="6"/>
  <c r="P16" i="6"/>
  <c r="R16" i="6"/>
  <c r="S16" i="6"/>
  <c r="U16" i="6"/>
  <c r="V16" i="6"/>
  <c r="W16" i="6"/>
  <c r="C17" i="6"/>
  <c r="E17" i="6"/>
  <c r="F17" i="6"/>
  <c r="H17" i="6"/>
  <c r="I17" i="6"/>
  <c r="K17" i="6"/>
  <c r="L17" i="6"/>
  <c r="M17" i="6"/>
  <c r="P17" i="6"/>
  <c r="Q17" i="6"/>
  <c r="R17" i="6"/>
  <c r="S17" i="6"/>
  <c r="T17" i="6"/>
  <c r="U17" i="6"/>
  <c r="V17" i="6"/>
  <c r="C18" i="6"/>
  <c r="D18" i="6"/>
  <c r="F18" i="6"/>
  <c r="H18" i="6"/>
  <c r="I18" i="6"/>
  <c r="K18" i="6"/>
  <c r="L18" i="6"/>
  <c r="N18" i="6"/>
  <c r="P18" i="6"/>
  <c r="Q18" i="6"/>
  <c r="S18" i="6"/>
  <c r="T18" i="6"/>
  <c r="V18" i="6"/>
  <c r="C19" i="6"/>
  <c r="D19" i="6"/>
  <c r="F19" i="6"/>
  <c r="G19" i="6"/>
  <c r="H19" i="6"/>
  <c r="I19" i="6"/>
  <c r="K19" i="6"/>
  <c r="L19" i="6"/>
  <c r="N19" i="6"/>
  <c r="O19" i="6"/>
  <c r="Q19" i="6"/>
  <c r="S19" i="6"/>
  <c r="T19" i="6"/>
  <c r="V19" i="6"/>
  <c r="W19" i="6"/>
  <c r="D20" i="6"/>
  <c r="F20" i="6"/>
  <c r="G20" i="6"/>
  <c r="I20" i="6"/>
  <c r="J20" i="6"/>
  <c r="L20" i="6"/>
  <c r="N20" i="6"/>
  <c r="O20" i="6"/>
  <c r="Q20" i="6"/>
  <c r="R20" i="6"/>
  <c r="S20" i="6"/>
  <c r="T20" i="6"/>
  <c r="V20" i="6"/>
  <c r="W20" i="6"/>
  <c r="D21" i="6"/>
  <c r="E21" i="6"/>
  <c r="F21" i="6"/>
  <c r="G21" i="6"/>
  <c r="I21" i="6"/>
  <c r="J21" i="6"/>
  <c r="L21" i="6"/>
  <c r="M21" i="6"/>
  <c r="N21" i="6"/>
  <c r="O21" i="6"/>
  <c r="P21" i="6"/>
  <c r="Q21" i="6"/>
  <c r="R21" i="6"/>
  <c r="T21" i="6"/>
  <c r="U21" i="6"/>
  <c r="W21" i="6"/>
  <c r="C22" i="6"/>
  <c r="D22" i="6"/>
  <c r="E22" i="6"/>
  <c r="G22" i="6"/>
  <c r="H22" i="6"/>
  <c r="J22" i="6"/>
  <c r="L22" i="6"/>
  <c r="M22" i="6"/>
  <c r="O22" i="6"/>
  <c r="P22" i="6"/>
  <c r="R22" i="6"/>
  <c r="T22" i="6"/>
  <c r="U22" i="6"/>
  <c r="W22" i="6"/>
  <c r="K26" i="6"/>
  <c r="C4" i="3"/>
  <c r="D4" i="3"/>
  <c r="E4" i="3"/>
  <c r="F4" i="3"/>
  <c r="G4" i="3"/>
  <c r="G15" i="3" s="1"/>
  <c r="H4" i="3"/>
  <c r="I4" i="3"/>
  <c r="I15" i="3" s="1"/>
  <c r="J4" i="3"/>
  <c r="K4" i="3"/>
  <c r="L4" i="3"/>
  <c r="L15" i="3" s="1"/>
  <c r="M4" i="3"/>
  <c r="N4" i="3"/>
  <c r="O4" i="3"/>
  <c r="O15" i="3" s="1"/>
  <c r="P4" i="3"/>
  <c r="Q4" i="3"/>
  <c r="Q15" i="3" s="1"/>
  <c r="R4" i="3"/>
  <c r="S4" i="3"/>
  <c r="T4" i="3"/>
  <c r="U4" i="3"/>
  <c r="V4" i="3"/>
  <c r="W4" i="3"/>
  <c r="W15" i="3" s="1"/>
  <c r="C5" i="3"/>
  <c r="C16" i="3" s="1"/>
  <c r="D5" i="3"/>
  <c r="D16" i="3" s="1"/>
  <c r="E5" i="3"/>
  <c r="F5" i="3"/>
  <c r="G5" i="3"/>
  <c r="H5" i="3"/>
  <c r="I5" i="3"/>
  <c r="J5" i="3"/>
  <c r="J16" i="3" s="1"/>
  <c r="K5" i="3"/>
  <c r="K16" i="3" s="1"/>
  <c r="L5" i="3"/>
  <c r="L16" i="3" s="1"/>
  <c r="M5" i="3"/>
  <c r="N5" i="3"/>
  <c r="O5" i="3"/>
  <c r="P5" i="3"/>
  <c r="Q5" i="3"/>
  <c r="R5" i="3"/>
  <c r="R16" i="3" s="1"/>
  <c r="S5" i="3"/>
  <c r="T5" i="3"/>
  <c r="T16" i="3" s="1"/>
  <c r="U5" i="3"/>
  <c r="V5" i="3"/>
  <c r="W5" i="3"/>
  <c r="W16" i="3" s="1"/>
  <c r="C6" i="3"/>
  <c r="D6" i="3"/>
  <c r="E6" i="3"/>
  <c r="E17" i="3" s="1"/>
  <c r="F6" i="3"/>
  <c r="G6" i="3"/>
  <c r="G17" i="3" s="1"/>
  <c r="H6" i="3"/>
  <c r="I6" i="3"/>
  <c r="J6" i="3"/>
  <c r="K6" i="3"/>
  <c r="L6" i="3"/>
  <c r="M6" i="3"/>
  <c r="M17" i="3" s="1"/>
  <c r="N6" i="3"/>
  <c r="N17" i="3" s="1"/>
  <c r="O6" i="3"/>
  <c r="O17" i="3" s="1"/>
  <c r="P6" i="3"/>
  <c r="Q6" i="3"/>
  <c r="R6" i="3"/>
  <c r="S6" i="3"/>
  <c r="T6" i="3"/>
  <c r="U6" i="3"/>
  <c r="U17" i="3" s="1"/>
  <c r="V6" i="3"/>
  <c r="V17" i="3" s="1"/>
  <c r="W6" i="3"/>
  <c r="W17" i="3" s="1"/>
  <c r="C7" i="3"/>
  <c r="D7" i="3"/>
  <c r="E7" i="3"/>
  <c r="F7" i="3"/>
  <c r="G7" i="3"/>
  <c r="H7" i="3"/>
  <c r="H18" i="3" s="1"/>
  <c r="I7" i="3"/>
  <c r="J7" i="3"/>
  <c r="J18" i="3" s="1"/>
  <c r="K7" i="3"/>
  <c r="L7" i="3"/>
  <c r="M7" i="3"/>
  <c r="M18" i="3" s="1"/>
  <c r="N7" i="3"/>
  <c r="O7" i="3"/>
  <c r="P7" i="3"/>
  <c r="P18" i="3" s="1"/>
  <c r="Q7" i="3"/>
  <c r="R7" i="3"/>
  <c r="R18" i="3" s="1"/>
  <c r="S7" i="3"/>
  <c r="T7" i="3"/>
  <c r="U7" i="3"/>
  <c r="V7" i="3"/>
  <c r="W7" i="3"/>
  <c r="W18" i="3" s="1"/>
  <c r="C8" i="3"/>
  <c r="C19" i="3" s="1"/>
  <c r="D8" i="3"/>
  <c r="D19" i="3" s="1"/>
  <c r="E8" i="3"/>
  <c r="E19" i="3" s="1"/>
  <c r="F8" i="3"/>
  <c r="G8" i="3"/>
  <c r="H8" i="3"/>
  <c r="I8" i="3"/>
  <c r="J8" i="3"/>
  <c r="J19" i="3" s="1"/>
  <c r="K8" i="3"/>
  <c r="K19" i="3" s="1"/>
  <c r="L8" i="3"/>
  <c r="L19" i="3" s="1"/>
  <c r="M8" i="3"/>
  <c r="M19" i="3" s="1"/>
  <c r="N8" i="3"/>
  <c r="O8" i="3"/>
  <c r="P8" i="3"/>
  <c r="Q8" i="3"/>
  <c r="R8" i="3"/>
  <c r="R19" i="3" s="1"/>
  <c r="S8" i="3"/>
  <c r="T8" i="3"/>
  <c r="U8" i="3"/>
  <c r="U19" i="3" s="1"/>
  <c r="V8" i="3"/>
  <c r="W8" i="3"/>
  <c r="C9" i="3"/>
  <c r="C20" i="3" s="1"/>
  <c r="D9" i="3"/>
  <c r="E9" i="3"/>
  <c r="E20" i="3" s="1"/>
  <c r="F9" i="3"/>
  <c r="G9" i="3"/>
  <c r="H9" i="3"/>
  <c r="I9" i="3"/>
  <c r="J9" i="3"/>
  <c r="K9" i="3"/>
  <c r="L9" i="3"/>
  <c r="M9" i="3"/>
  <c r="M20" i="3" s="1"/>
  <c r="N9" i="3"/>
  <c r="O9" i="3"/>
  <c r="P9" i="3"/>
  <c r="Q9" i="3"/>
  <c r="R9" i="3"/>
  <c r="S9" i="3"/>
  <c r="S20" i="3" s="1"/>
  <c r="T9" i="3"/>
  <c r="U9" i="3"/>
  <c r="U20" i="3" s="1"/>
  <c r="V9" i="3"/>
  <c r="V20" i="3" s="1"/>
  <c r="W9" i="3"/>
  <c r="W20" i="3" s="1"/>
  <c r="C10" i="3"/>
  <c r="C21" i="3" s="1"/>
  <c r="D10" i="3"/>
  <c r="E10" i="3"/>
  <c r="F10" i="3"/>
  <c r="G10" i="3"/>
  <c r="H10" i="3"/>
  <c r="H21" i="3" s="1"/>
  <c r="I10" i="3"/>
  <c r="J10" i="3"/>
  <c r="J21" i="3" s="1"/>
  <c r="K10" i="3"/>
  <c r="K21" i="3" s="1"/>
  <c r="L10" i="3"/>
  <c r="M10" i="3"/>
  <c r="N10" i="3"/>
  <c r="O10" i="3"/>
  <c r="P10" i="3"/>
  <c r="P21" i="3" s="1"/>
  <c r="Q10" i="3"/>
  <c r="Q21" i="3" s="1"/>
  <c r="R10" i="3"/>
  <c r="S10" i="3"/>
  <c r="S21" i="3" s="1"/>
  <c r="T10" i="3"/>
  <c r="U10" i="3"/>
  <c r="V10" i="3"/>
  <c r="W10" i="3"/>
  <c r="K14" i="3"/>
  <c r="C15" i="3"/>
  <c r="D15" i="3"/>
  <c r="E15" i="3"/>
  <c r="F15" i="3"/>
  <c r="H15" i="3"/>
  <c r="J15" i="3"/>
  <c r="K15" i="3"/>
  <c r="M15" i="3"/>
  <c r="N15" i="3"/>
  <c r="P15" i="3"/>
  <c r="R15" i="3"/>
  <c r="S15" i="3"/>
  <c r="T15" i="3"/>
  <c r="U15" i="3"/>
  <c r="V15" i="3"/>
  <c r="E16" i="3"/>
  <c r="F16" i="3"/>
  <c r="G16" i="3"/>
  <c r="H16" i="3"/>
  <c r="I16" i="3"/>
  <c r="M16" i="3"/>
  <c r="N16" i="3"/>
  <c r="O16" i="3"/>
  <c r="P16" i="3"/>
  <c r="Q16" i="3"/>
  <c r="S16" i="3"/>
  <c r="U16" i="3"/>
  <c r="V16" i="3"/>
  <c r="C17" i="3"/>
  <c r="D17" i="3"/>
  <c r="F17" i="3"/>
  <c r="H17" i="3"/>
  <c r="I17" i="3"/>
  <c r="J17" i="3"/>
  <c r="K17" i="3"/>
  <c r="L17" i="3"/>
  <c r="P17" i="3"/>
  <c r="Q17" i="3"/>
  <c r="R17" i="3"/>
  <c r="S17" i="3"/>
  <c r="T17" i="3"/>
  <c r="C18" i="3"/>
  <c r="D18" i="3"/>
  <c r="E18" i="3"/>
  <c r="F18" i="3"/>
  <c r="G18" i="3"/>
  <c r="I18" i="3"/>
  <c r="K18" i="3"/>
  <c r="L18" i="3"/>
  <c r="N18" i="3"/>
  <c r="O18" i="3"/>
  <c r="Q18" i="3"/>
  <c r="S18" i="3"/>
  <c r="T18" i="3"/>
  <c r="U18" i="3"/>
  <c r="V18" i="3"/>
  <c r="F19" i="3"/>
  <c r="G19" i="3"/>
  <c r="H19" i="3"/>
  <c r="I19" i="3"/>
  <c r="N19" i="3"/>
  <c r="O19" i="3"/>
  <c r="P19" i="3"/>
  <c r="Q19" i="3"/>
  <c r="S19" i="3"/>
  <c r="T19" i="3"/>
  <c r="V19" i="3"/>
  <c r="W19" i="3"/>
  <c r="D20" i="3"/>
  <c r="F20" i="3"/>
  <c r="G20" i="3"/>
  <c r="H20" i="3"/>
  <c r="I20" i="3"/>
  <c r="J20" i="3"/>
  <c r="K20" i="3"/>
  <c r="L20" i="3"/>
  <c r="N20" i="3"/>
  <c r="O20" i="3"/>
  <c r="P20" i="3"/>
  <c r="Q20" i="3"/>
  <c r="R20" i="3"/>
  <c r="T20" i="3"/>
  <c r="D21" i="3"/>
  <c r="E21" i="3"/>
  <c r="F21" i="3"/>
  <c r="G21" i="3"/>
  <c r="I21" i="3"/>
  <c r="L21" i="3"/>
  <c r="M21" i="3"/>
  <c r="N21" i="3"/>
  <c r="O21" i="3"/>
  <c r="R21" i="3"/>
  <c r="T21" i="3"/>
  <c r="U21" i="3"/>
  <c r="V21" i="3"/>
  <c r="W21" i="3"/>
  <c r="K25" i="3"/>
  <c r="B3" i="7" a="1"/>
  <c r="B8" i="7" s="1"/>
  <c r="H8" i="7" s="1"/>
  <c r="C3" i="7"/>
  <c r="I3" i="7" s="1"/>
  <c r="C3" i="7" a="1"/>
  <c r="D3" i="7"/>
  <c r="J3" i="7" s="1"/>
  <c r="D3" i="7" a="1"/>
  <c r="D5" i="7" s="1"/>
  <c r="J5" i="7" s="1"/>
  <c r="E3" i="7"/>
  <c r="E3" i="7" a="1"/>
  <c r="E4" i="7" s="1"/>
  <c r="F3" i="7" a="1"/>
  <c r="F28" i="7" s="1"/>
  <c r="L28" i="7" s="1"/>
  <c r="K3" i="7"/>
  <c r="A4" i="7"/>
  <c r="C4" i="7"/>
  <c r="D4" i="7"/>
  <c r="J4" i="7" s="1"/>
  <c r="F4" i="7"/>
  <c r="L4" i="7" s="1"/>
  <c r="I4" i="7"/>
  <c r="K4" i="7"/>
  <c r="A5" i="7"/>
  <c r="C5" i="7"/>
  <c r="E5" i="7"/>
  <c r="K5" i="7" s="1"/>
  <c r="I5" i="7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C6" i="7"/>
  <c r="D6" i="7"/>
  <c r="J6" i="7" s="1"/>
  <c r="E6" i="7"/>
  <c r="I6" i="7"/>
  <c r="K6" i="7"/>
  <c r="B7" i="7"/>
  <c r="H7" i="7" s="1"/>
  <c r="C7" i="7"/>
  <c r="I7" i="7" s="1"/>
  <c r="E7" i="7"/>
  <c r="K7" i="7"/>
  <c r="C8" i="7"/>
  <c r="I8" i="7" s="1"/>
  <c r="D8" i="7"/>
  <c r="J8" i="7" s="1"/>
  <c r="E8" i="7"/>
  <c r="K8" i="7"/>
  <c r="C9" i="7"/>
  <c r="I9" i="7" s="1"/>
  <c r="D9" i="7"/>
  <c r="J9" i="7" s="1"/>
  <c r="E9" i="7"/>
  <c r="K9" i="7" s="1"/>
  <c r="B10" i="7"/>
  <c r="H10" i="7" s="1"/>
  <c r="C10" i="7"/>
  <c r="D10" i="7"/>
  <c r="J10" i="7" s="1"/>
  <c r="E10" i="7"/>
  <c r="I10" i="7"/>
  <c r="K10" i="7"/>
  <c r="B11" i="7"/>
  <c r="H11" i="7" s="1"/>
  <c r="C11" i="7"/>
  <c r="E11" i="7"/>
  <c r="K11" i="7" s="1"/>
  <c r="I11" i="7"/>
  <c r="C12" i="7"/>
  <c r="I12" i="7" s="1"/>
  <c r="D12" i="7"/>
  <c r="J12" i="7" s="1"/>
  <c r="E12" i="7"/>
  <c r="K12" i="7"/>
  <c r="B13" i="7"/>
  <c r="H13" i="7" s="1"/>
  <c r="C13" i="7"/>
  <c r="I13" i="7" s="1"/>
  <c r="D13" i="7"/>
  <c r="J13" i="7" s="1"/>
  <c r="E13" i="7"/>
  <c r="K13" i="7" s="1"/>
  <c r="B14" i="7"/>
  <c r="H14" i="7" s="1"/>
  <c r="C14" i="7"/>
  <c r="E14" i="7"/>
  <c r="K14" i="7" s="1"/>
  <c r="I14" i="7"/>
  <c r="C15" i="7"/>
  <c r="I15" i="7" s="1"/>
  <c r="E15" i="7"/>
  <c r="K15" i="7" s="1"/>
  <c r="F15" i="7"/>
  <c r="L15" i="7" s="1"/>
  <c r="C16" i="7"/>
  <c r="I16" i="7" s="1"/>
  <c r="D16" i="7"/>
  <c r="J16" i="7" s="1"/>
  <c r="E16" i="7"/>
  <c r="F16" i="7"/>
  <c r="L16" i="7" s="1"/>
  <c r="K16" i="7"/>
  <c r="C17" i="7"/>
  <c r="I17" i="7" s="1"/>
  <c r="D17" i="7"/>
  <c r="J17" i="7" s="1"/>
  <c r="E17" i="7"/>
  <c r="K17" i="7" s="1"/>
  <c r="B18" i="7"/>
  <c r="H18" i="7" s="1"/>
  <c r="C18" i="7"/>
  <c r="E18" i="7"/>
  <c r="K18" i="7" s="1"/>
  <c r="I18" i="7"/>
  <c r="C19" i="7"/>
  <c r="I19" i="7" s="1"/>
  <c r="E19" i="7"/>
  <c r="F19" i="7"/>
  <c r="L19" i="7" s="1"/>
  <c r="K19" i="7"/>
  <c r="C20" i="7"/>
  <c r="D20" i="7"/>
  <c r="J20" i="7" s="1"/>
  <c r="E20" i="7"/>
  <c r="K20" i="7" s="1"/>
  <c r="F20" i="7"/>
  <c r="L20" i="7" s="1"/>
  <c r="I20" i="7"/>
  <c r="C21" i="7"/>
  <c r="I21" i="7" s="1"/>
  <c r="D21" i="7"/>
  <c r="J21" i="7" s="1"/>
  <c r="E21" i="7"/>
  <c r="K21" i="7" s="1"/>
  <c r="C22" i="7"/>
  <c r="D22" i="7"/>
  <c r="J22" i="7" s="1"/>
  <c r="E22" i="7"/>
  <c r="F22" i="7"/>
  <c r="L22" i="7" s="1"/>
  <c r="I22" i="7"/>
  <c r="K22" i="7"/>
  <c r="B23" i="7"/>
  <c r="H23" i="7" s="1"/>
  <c r="C23" i="7"/>
  <c r="I23" i="7" s="1"/>
  <c r="D23" i="7"/>
  <c r="J23" i="7" s="1"/>
  <c r="E23" i="7"/>
  <c r="K23" i="7"/>
  <c r="B24" i="7"/>
  <c r="H24" i="7" s="1"/>
  <c r="C24" i="7"/>
  <c r="D24" i="7"/>
  <c r="J24" i="7" s="1"/>
  <c r="E24" i="7"/>
  <c r="I24" i="7"/>
  <c r="K24" i="7"/>
  <c r="C25" i="7"/>
  <c r="I25" i="7" s="1"/>
  <c r="D25" i="7"/>
  <c r="J25" i="7" s="1"/>
  <c r="E25" i="7"/>
  <c r="K25" i="7" s="1"/>
  <c r="B26" i="7"/>
  <c r="H26" i="7" s="1"/>
  <c r="C26" i="7"/>
  <c r="I26" i="7" s="1"/>
  <c r="D26" i="7"/>
  <c r="J26" i="7" s="1"/>
  <c r="E26" i="7"/>
  <c r="K26" i="7"/>
  <c r="B27" i="7"/>
  <c r="H27" i="7" s="1"/>
  <c r="C27" i="7"/>
  <c r="E27" i="7"/>
  <c r="I27" i="7"/>
  <c r="K27" i="7"/>
  <c r="B28" i="7"/>
  <c r="H28" i="7" s="1"/>
  <c r="C28" i="7"/>
  <c r="D28" i="7"/>
  <c r="J28" i="7" s="1"/>
  <c r="E28" i="7"/>
  <c r="I28" i="7"/>
  <c r="K28" i="7"/>
  <c r="B29" i="7"/>
  <c r="H29" i="7" s="1"/>
  <c r="C29" i="7"/>
  <c r="I29" i="7" s="1"/>
  <c r="D29" i="7"/>
  <c r="E29" i="7"/>
  <c r="J29" i="7"/>
  <c r="K29" i="7"/>
  <c r="C30" i="7"/>
  <c r="E30" i="7"/>
  <c r="F30" i="7"/>
  <c r="L30" i="7" s="1"/>
  <c r="I30" i="7"/>
  <c r="K30" i="7"/>
  <c r="C31" i="7"/>
  <c r="I31" i="7" s="1"/>
  <c r="D31" i="7"/>
  <c r="E31" i="7"/>
  <c r="K31" i="7" s="1"/>
  <c r="F31" i="7"/>
  <c r="L31" i="7" s="1"/>
  <c r="J31" i="7"/>
  <c r="C32" i="7"/>
  <c r="D32" i="7"/>
  <c r="J32" i="7" s="1"/>
  <c r="E32" i="7"/>
  <c r="F32" i="7"/>
  <c r="L32" i="7" s="1"/>
  <c r="I32" i="7"/>
  <c r="K32" i="7"/>
  <c r="C33" i="7"/>
  <c r="I33" i="7" s="1"/>
  <c r="E33" i="7"/>
  <c r="K33" i="7" s="1"/>
  <c r="F33" i="7"/>
  <c r="L33" i="7" s="1"/>
  <c r="C34" i="7"/>
  <c r="I34" i="7" s="1"/>
  <c r="D34" i="7"/>
  <c r="J34" i="7" s="1"/>
  <c r="E34" i="7"/>
  <c r="K34" i="7" s="1"/>
  <c r="F34" i="7"/>
  <c r="L34" i="7" s="1"/>
  <c r="B35" i="7"/>
  <c r="C35" i="7"/>
  <c r="I35" i="7" s="1"/>
  <c r="E35" i="7"/>
  <c r="K35" i="7" s="1"/>
  <c r="H35" i="7"/>
  <c r="B36" i="7"/>
  <c r="H36" i="7" s="1"/>
  <c r="C36" i="7"/>
  <c r="D36" i="7"/>
  <c r="J36" i="7" s="1"/>
  <c r="E36" i="7"/>
  <c r="K36" i="7" s="1"/>
  <c r="I36" i="7"/>
  <c r="B37" i="7"/>
  <c r="H37" i="7" s="1"/>
  <c r="C37" i="7"/>
  <c r="I37" i="7" s="1"/>
  <c r="D37" i="7"/>
  <c r="J37" i="7" s="1"/>
  <c r="E37" i="7"/>
  <c r="K37" i="7"/>
  <c r="B38" i="7"/>
  <c r="H38" i="7" s="1"/>
  <c r="C38" i="7"/>
  <c r="D38" i="7"/>
  <c r="E38" i="7"/>
  <c r="I38" i="7"/>
  <c r="J38" i="7"/>
  <c r="K38" i="7"/>
  <c r="C39" i="7"/>
  <c r="I39" i="7" s="1"/>
  <c r="D39" i="7"/>
  <c r="E39" i="7"/>
  <c r="K39" i="7" s="1"/>
  <c r="F39" i="7"/>
  <c r="J39" i="7"/>
  <c r="L39" i="7"/>
  <c r="C40" i="7"/>
  <c r="E40" i="7"/>
  <c r="F40" i="7"/>
  <c r="L40" i="7" s="1"/>
  <c r="I40" i="7"/>
  <c r="K40" i="7"/>
  <c r="C41" i="7"/>
  <c r="E41" i="7"/>
  <c r="K41" i="7" s="1"/>
  <c r="F41" i="7"/>
  <c r="L41" i="7" s="1"/>
  <c r="I41" i="7"/>
  <c r="C42" i="7"/>
  <c r="D42" i="7"/>
  <c r="J42" i="7" s="1"/>
  <c r="E42" i="7"/>
  <c r="F42" i="7"/>
  <c r="L42" i="7" s="1"/>
  <c r="I42" i="7"/>
  <c r="K42" i="7"/>
  <c r="C43" i="7"/>
  <c r="E43" i="7"/>
  <c r="K43" i="7" s="1"/>
  <c r="I43" i="7"/>
  <c r="C44" i="7"/>
  <c r="D44" i="7"/>
  <c r="J44" i="7" s="1"/>
  <c r="E44" i="7"/>
  <c r="K44" i="7" s="1"/>
  <c r="F44" i="7"/>
  <c r="L44" i="7" s="1"/>
  <c r="I44" i="7"/>
  <c r="C45" i="7"/>
  <c r="I45" i="7" s="1"/>
  <c r="D45" i="7"/>
  <c r="J45" i="7" s="1"/>
  <c r="E45" i="7"/>
  <c r="K45" i="7" s="1"/>
  <c r="B46" i="7"/>
  <c r="H46" i="7" s="1"/>
  <c r="C46" i="7"/>
  <c r="D46" i="7"/>
  <c r="J46" i="7" s="1"/>
  <c r="E46" i="7"/>
  <c r="I46" i="7"/>
  <c r="K46" i="7"/>
  <c r="C47" i="7"/>
  <c r="I47" i="7" s="1"/>
  <c r="D47" i="7"/>
  <c r="J47" i="7" s="1"/>
  <c r="E47" i="7"/>
  <c r="K47" i="7" s="1"/>
  <c r="B48" i="7"/>
  <c r="H48" i="7" s="1"/>
  <c r="C48" i="7"/>
  <c r="I48" i="7" s="1"/>
  <c r="D48" i="7"/>
  <c r="E48" i="7"/>
  <c r="J48" i="7"/>
  <c r="K48" i="7"/>
  <c r="C49" i="7"/>
  <c r="E49" i="7"/>
  <c r="K49" i="7" s="1"/>
  <c r="I49" i="7"/>
  <c r="B50" i="7"/>
  <c r="H50" i="7" s="1"/>
  <c r="C50" i="7"/>
  <c r="D50" i="7"/>
  <c r="J50" i="7" s="1"/>
  <c r="E50" i="7"/>
  <c r="F50" i="7"/>
  <c r="I50" i="7"/>
  <c r="K50" i="7"/>
  <c r="L50" i="7"/>
  <c r="C51" i="7"/>
  <c r="E51" i="7"/>
  <c r="F51" i="7"/>
  <c r="L51" i="7" s="1"/>
  <c r="I51" i="7"/>
  <c r="K51" i="7"/>
  <c r="C52" i="7"/>
  <c r="D52" i="7"/>
  <c r="J52" i="7" s="1"/>
  <c r="E52" i="7"/>
  <c r="K52" i="7" s="1"/>
  <c r="F52" i="7"/>
  <c r="L52" i="7" s="1"/>
  <c r="I52" i="7"/>
  <c r="B53" i="7"/>
  <c r="H53" i="7" s="1"/>
  <c r="C53" i="7"/>
  <c r="I53" i="7" s="1"/>
  <c r="D53" i="7"/>
  <c r="J53" i="7" s="1"/>
  <c r="E53" i="7"/>
  <c r="K53" i="7" s="1"/>
  <c r="B54" i="7"/>
  <c r="H54" i="7" s="1"/>
  <c r="C54" i="7"/>
  <c r="D54" i="7"/>
  <c r="E54" i="7"/>
  <c r="F54" i="7"/>
  <c r="L54" i="7" s="1"/>
  <c r="I54" i="7"/>
  <c r="J54" i="7"/>
  <c r="K54" i="7"/>
  <c r="C55" i="7"/>
  <c r="I55" i="7" s="1"/>
  <c r="D55" i="7"/>
  <c r="J55" i="7" s="1"/>
  <c r="E55" i="7"/>
  <c r="K55" i="7" s="1"/>
  <c r="F55" i="7"/>
  <c r="L55" i="7" s="1"/>
  <c r="B56" i="7"/>
  <c r="H56" i="7" s="1"/>
  <c r="C56" i="7"/>
  <c r="I56" i="7" s="1"/>
  <c r="D56" i="7"/>
  <c r="J56" i="7" s="1"/>
  <c r="E56" i="7"/>
  <c r="K56" i="7"/>
  <c r="B58" i="7"/>
  <c r="H58" i="7" s="1"/>
  <c r="C58" i="7"/>
  <c r="D58" i="7"/>
  <c r="E58" i="7"/>
  <c r="F58" i="7"/>
  <c r="L58" i="7" s="1"/>
  <c r="I58" i="7"/>
  <c r="J58" i="7"/>
  <c r="K58" i="7"/>
  <c r="B59" i="7"/>
  <c r="C59" i="7"/>
  <c r="D59" i="7"/>
  <c r="J59" i="7" s="1"/>
  <c r="E59" i="7"/>
  <c r="K59" i="7" s="1"/>
  <c r="F59" i="7"/>
  <c r="L59" i="7" s="1"/>
  <c r="H59" i="7"/>
  <c r="I59" i="7"/>
  <c r="B60" i="7"/>
  <c r="H60" i="7" s="1"/>
  <c r="C60" i="7"/>
  <c r="I60" i="7" s="1"/>
  <c r="D60" i="7"/>
  <c r="J60" i="7" s="1"/>
  <c r="E60" i="7"/>
  <c r="K60" i="7" s="1"/>
  <c r="F60" i="7"/>
  <c r="L60" i="7" s="1"/>
  <c r="B61" i="7"/>
  <c r="H61" i="7" s="1"/>
  <c r="C61" i="7"/>
  <c r="I61" i="7" s="1"/>
  <c r="D61" i="7"/>
  <c r="J61" i="7" s="1"/>
  <c r="E61" i="7"/>
  <c r="F61" i="7"/>
  <c r="K61" i="7"/>
  <c r="L61" i="7"/>
  <c r="B62" i="7"/>
  <c r="H62" i="7" s="1"/>
  <c r="C62" i="7"/>
  <c r="D62" i="7"/>
  <c r="E62" i="7"/>
  <c r="F62" i="7"/>
  <c r="L62" i="7" s="1"/>
  <c r="I62" i="7"/>
  <c r="J62" i="7"/>
  <c r="K62" i="7"/>
  <c r="B63" i="7"/>
  <c r="C63" i="7"/>
  <c r="D63" i="7"/>
  <c r="J63" i="7" s="1"/>
  <c r="E63" i="7"/>
  <c r="K63" i="7" s="1"/>
  <c r="F63" i="7"/>
  <c r="L63" i="7" s="1"/>
  <c r="H63" i="7"/>
  <c r="I63" i="7"/>
  <c r="B64" i="7"/>
  <c r="H64" i="7" s="1"/>
  <c r="C64" i="7"/>
  <c r="I64" i="7" s="1"/>
  <c r="D64" i="7"/>
  <c r="J64" i="7" s="1"/>
  <c r="E64" i="7"/>
  <c r="K64" i="7" s="1"/>
  <c r="F64" i="7"/>
  <c r="L64" i="7" s="1"/>
  <c r="B65" i="7"/>
  <c r="H65" i="7" s="1"/>
  <c r="C65" i="7"/>
  <c r="I65" i="7" s="1"/>
  <c r="D65" i="7"/>
  <c r="J65" i="7" s="1"/>
  <c r="E65" i="7"/>
  <c r="F65" i="7"/>
  <c r="K65" i="7"/>
  <c r="L65" i="7"/>
  <c r="B66" i="7"/>
  <c r="H66" i="7" s="1"/>
  <c r="C66" i="7"/>
  <c r="D66" i="7"/>
  <c r="E66" i="7"/>
  <c r="F66" i="7"/>
  <c r="L66" i="7" s="1"/>
  <c r="I66" i="7"/>
  <c r="J66" i="7"/>
  <c r="K66" i="7"/>
  <c r="B67" i="7"/>
  <c r="C67" i="7"/>
  <c r="D67" i="7"/>
  <c r="J67" i="7" s="1"/>
  <c r="E67" i="7"/>
  <c r="K67" i="7" s="1"/>
  <c r="F67" i="7"/>
  <c r="L67" i="7" s="1"/>
  <c r="H67" i="7"/>
  <c r="I67" i="7"/>
  <c r="C3" i="1"/>
  <c r="F46" i="8" l="1"/>
  <c r="L46" i="8" s="1"/>
  <c r="F28" i="8"/>
  <c r="L28" i="8" s="1"/>
  <c r="F22" i="8"/>
  <c r="L22" i="8" s="1"/>
  <c r="F10" i="8"/>
  <c r="L10" i="8" s="1"/>
  <c r="F18" i="8"/>
  <c r="L18" i="8" s="1"/>
  <c r="F26" i="8"/>
  <c r="L26" i="8" s="1"/>
  <c r="F34" i="8"/>
  <c r="L34" i="8" s="1"/>
  <c r="F42" i="8"/>
  <c r="L42" i="8" s="1"/>
  <c r="F50" i="8"/>
  <c r="L50" i="8" s="1"/>
  <c r="F3" i="8"/>
  <c r="L3" i="8" s="1"/>
  <c r="F8" i="8"/>
  <c r="L8" i="8" s="1"/>
  <c r="F16" i="8"/>
  <c r="L16" i="8" s="1"/>
  <c r="F24" i="8"/>
  <c r="L24" i="8" s="1"/>
  <c r="F32" i="8"/>
  <c r="L32" i="8" s="1"/>
  <c r="F40" i="8"/>
  <c r="L40" i="8" s="1"/>
  <c r="F48" i="8"/>
  <c r="L48" i="8" s="1"/>
  <c r="F56" i="8"/>
  <c r="L56" i="8" s="1"/>
  <c r="F15" i="8"/>
  <c r="L15" i="8" s="1"/>
  <c r="F17" i="8"/>
  <c r="L17" i="8" s="1"/>
  <c r="F19" i="8"/>
  <c r="L19" i="8" s="1"/>
  <c r="F47" i="8"/>
  <c r="L47" i="8" s="1"/>
  <c r="F49" i="8"/>
  <c r="L49" i="8" s="1"/>
  <c r="F51" i="8"/>
  <c r="L51" i="8" s="1"/>
  <c r="F23" i="8"/>
  <c r="L23" i="8" s="1"/>
  <c r="F25" i="8"/>
  <c r="L25" i="8" s="1"/>
  <c r="F27" i="8"/>
  <c r="L27" i="8" s="1"/>
  <c r="F55" i="8"/>
  <c r="L55" i="8" s="1"/>
  <c r="F31" i="8"/>
  <c r="L31" i="8" s="1"/>
  <c r="F33" i="8"/>
  <c r="L33" i="8" s="1"/>
  <c r="F35" i="8"/>
  <c r="L35" i="8" s="1"/>
  <c r="F11" i="8"/>
  <c r="L11" i="8" s="1"/>
  <c r="F30" i="8"/>
  <c r="L30" i="8" s="1"/>
  <c r="F36" i="8"/>
  <c r="L36" i="8" s="1"/>
  <c r="F41" i="8"/>
  <c r="L41" i="8" s="1"/>
  <c r="F29" i="8"/>
  <c r="L29" i="8" s="1"/>
  <c r="F54" i="8"/>
  <c r="L54" i="8" s="1"/>
  <c r="F43" i="8"/>
  <c r="L43" i="8" s="1"/>
  <c r="B9" i="7"/>
  <c r="H9" i="7" s="1"/>
  <c r="B17" i="7"/>
  <c r="H17" i="7" s="1"/>
  <c r="B25" i="7"/>
  <c r="H25" i="7" s="1"/>
  <c r="B5" i="7"/>
  <c r="H5" i="7" s="1"/>
  <c r="B15" i="7"/>
  <c r="H15" i="7" s="1"/>
  <c r="B19" i="7"/>
  <c r="H19" i="7" s="1"/>
  <c r="B33" i="7"/>
  <c r="H33" i="7" s="1"/>
  <c r="B41" i="7"/>
  <c r="H41" i="7" s="1"/>
  <c r="B49" i="7"/>
  <c r="H49" i="7" s="1"/>
  <c r="B3" i="7"/>
  <c r="H3" i="7" s="1"/>
  <c r="B6" i="7"/>
  <c r="H6" i="7" s="1"/>
  <c r="B12" i="7"/>
  <c r="H12" i="7" s="1"/>
  <c r="B16" i="7"/>
  <c r="H16" i="7" s="1"/>
  <c r="B31" i="7"/>
  <c r="H31" i="7" s="1"/>
  <c r="B39" i="7"/>
  <c r="H39" i="7" s="1"/>
  <c r="B47" i="7"/>
  <c r="H47" i="7" s="1"/>
  <c r="B45" i="7"/>
  <c r="H45" i="7" s="1"/>
  <c r="B34" i="7"/>
  <c r="H34" i="7" s="1"/>
  <c r="B22" i="7"/>
  <c r="H22" i="7" s="1"/>
  <c r="B21" i="7"/>
  <c r="H21" i="7" s="1"/>
  <c r="B20" i="7"/>
  <c r="H20" i="7" s="1"/>
  <c r="F6" i="7"/>
  <c r="L6" i="7" s="1"/>
  <c r="F52" i="8"/>
  <c r="L52" i="8" s="1"/>
  <c r="F44" i="8"/>
  <c r="L44" i="8" s="1"/>
  <c r="F38" i="8"/>
  <c r="L38" i="8" s="1"/>
  <c r="F14" i="8"/>
  <c r="L14" i="8" s="1"/>
  <c r="B55" i="7"/>
  <c r="H55" i="7" s="1"/>
  <c r="F49" i="7"/>
  <c r="L49" i="7" s="1"/>
  <c r="F48" i="7"/>
  <c r="L48" i="7" s="1"/>
  <c r="B44" i="7"/>
  <c r="H44" i="7" s="1"/>
  <c r="B43" i="7"/>
  <c r="H43" i="7" s="1"/>
  <c r="D40" i="7"/>
  <c r="J40" i="7" s="1"/>
  <c r="F38" i="7"/>
  <c r="L38" i="7" s="1"/>
  <c r="B32" i="7"/>
  <c r="H32" i="7" s="1"/>
  <c r="D30" i="7"/>
  <c r="J30" i="7" s="1"/>
  <c r="F39" i="8"/>
  <c r="L39" i="8" s="1"/>
  <c r="F9" i="8"/>
  <c r="L9" i="8" s="1"/>
  <c r="F5" i="8"/>
  <c r="L5" i="8" s="1"/>
  <c r="F12" i="8"/>
  <c r="L12" i="8" s="1"/>
  <c r="A1" i="8"/>
  <c r="A2" i="3"/>
  <c r="A2" i="6" s="1"/>
  <c r="A25" i="6" s="1"/>
  <c r="A24" i="3"/>
  <c r="A1" i="7"/>
  <c r="F5" i="7"/>
  <c r="L5" i="7" s="1"/>
  <c r="F13" i="7"/>
  <c r="L13" i="7" s="1"/>
  <c r="F21" i="7"/>
  <c r="L21" i="7" s="1"/>
  <c r="F17" i="7"/>
  <c r="L17" i="7" s="1"/>
  <c r="F29" i="7"/>
  <c r="L29" i="7" s="1"/>
  <c r="F37" i="7"/>
  <c r="L37" i="7" s="1"/>
  <c r="F45" i="7"/>
  <c r="L45" i="7" s="1"/>
  <c r="F3" i="7"/>
  <c r="L3" i="7" s="1"/>
  <c r="F14" i="7"/>
  <c r="L14" i="7" s="1"/>
  <c r="F18" i="7"/>
  <c r="L18" i="7" s="1"/>
  <c r="F27" i="7"/>
  <c r="L27" i="7" s="1"/>
  <c r="F35" i="7"/>
  <c r="L35" i="7" s="1"/>
  <c r="F43" i="7"/>
  <c r="L43" i="7" s="1"/>
  <c r="F56" i="7"/>
  <c r="L56" i="7" s="1"/>
  <c r="B52" i="7"/>
  <c r="H52" i="7" s="1"/>
  <c r="F47" i="7"/>
  <c r="L47" i="7" s="1"/>
  <c r="B42" i="7"/>
  <c r="H42" i="7" s="1"/>
  <c r="F26" i="7"/>
  <c r="L26" i="7" s="1"/>
  <c r="F25" i="7"/>
  <c r="L25" i="7" s="1"/>
  <c r="F24" i="7"/>
  <c r="L24" i="7" s="1"/>
  <c r="F12" i="7"/>
  <c r="L12" i="7" s="1"/>
  <c r="F11" i="7"/>
  <c r="L11" i="7" s="1"/>
  <c r="F10" i="7"/>
  <c r="L10" i="7" s="1"/>
  <c r="F7" i="7"/>
  <c r="L7" i="7" s="1"/>
  <c r="B4" i="7"/>
  <c r="H4" i="7" s="1"/>
  <c r="F53" i="7"/>
  <c r="L53" i="7" s="1"/>
  <c r="B51" i="7"/>
  <c r="H51" i="7" s="1"/>
  <c r="F46" i="7"/>
  <c r="L46" i="7" s="1"/>
  <c r="B40" i="7"/>
  <c r="H40" i="7" s="1"/>
  <c r="F36" i="7"/>
  <c r="L36" i="7" s="1"/>
  <c r="B30" i="7"/>
  <c r="H30" i="7" s="1"/>
  <c r="F23" i="7"/>
  <c r="L23" i="7" s="1"/>
  <c r="F9" i="7"/>
  <c r="L9" i="7" s="1"/>
  <c r="F8" i="7"/>
  <c r="L8" i="7" s="1"/>
  <c r="D11" i="7"/>
  <c r="J11" i="7" s="1"/>
  <c r="D19" i="7"/>
  <c r="J19" i="7" s="1"/>
  <c r="D27" i="7"/>
  <c r="J27" i="7" s="1"/>
  <c r="D7" i="7"/>
  <c r="J7" i="7" s="1"/>
  <c r="D14" i="7"/>
  <c r="J14" i="7" s="1"/>
  <c r="D18" i="7"/>
  <c r="J18" i="7" s="1"/>
  <c r="D35" i="7"/>
  <c r="J35" i="7" s="1"/>
  <c r="D43" i="7"/>
  <c r="J43" i="7" s="1"/>
  <c r="D51" i="7"/>
  <c r="J51" i="7" s="1"/>
  <c r="D15" i="7"/>
  <c r="J15" i="7" s="1"/>
  <c r="D33" i="7"/>
  <c r="J33" i="7" s="1"/>
  <c r="D41" i="7"/>
  <c r="J41" i="7" s="1"/>
  <c r="D49" i="7"/>
  <c r="J49" i="7" s="1"/>
  <c r="F53" i="8"/>
  <c r="L53" i="8" s="1"/>
  <c r="F45" i="8"/>
  <c r="L45" i="8" s="1"/>
  <c r="F20" i="8"/>
  <c r="L20" i="8" s="1"/>
  <c r="F6" i="8"/>
  <c r="L6" i="8" s="1"/>
  <c r="C44" i="8"/>
  <c r="I44" i="8" s="1"/>
  <c r="C42" i="8"/>
  <c r="I42" i="8" s="1"/>
  <c r="C40" i="8"/>
  <c r="I40" i="8" s="1"/>
  <c r="C12" i="8"/>
  <c r="I12" i="8" s="1"/>
  <c r="C10" i="8"/>
  <c r="I10" i="8" s="1"/>
  <c r="C11" i="8"/>
  <c r="I11" i="8" s="1"/>
  <c r="C19" i="8"/>
  <c r="I19" i="8" s="1"/>
  <c r="C27" i="8"/>
  <c r="I27" i="8" s="1"/>
  <c r="C35" i="8"/>
  <c r="I35" i="8" s="1"/>
  <c r="C43" i="8"/>
  <c r="I43" i="8" s="1"/>
  <c r="C51" i="8"/>
  <c r="I51" i="8" s="1"/>
  <c r="C9" i="8"/>
  <c r="I9" i="8" s="1"/>
  <c r="C17" i="8"/>
  <c r="I17" i="8" s="1"/>
  <c r="C25" i="8"/>
  <c r="I25" i="8" s="1"/>
  <c r="C33" i="8"/>
  <c r="I33" i="8" s="1"/>
  <c r="C41" i="8"/>
  <c r="I41" i="8" s="1"/>
  <c r="C49" i="8"/>
  <c r="I49" i="8" s="1"/>
  <c r="C56" i="8"/>
  <c r="I56" i="8" s="1"/>
  <c r="C28" i="8"/>
  <c r="I28" i="8" s="1"/>
  <c r="C26" i="8"/>
  <c r="I26" i="8" s="1"/>
  <c r="C24" i="8"/>
  <c r="I24" i="8" s="1"/>
  <c r="B6" i="8"/>
  <c r="H6" i="8" s="1"/>
  <c r="B14" i="8"/>
  <c r="H14" i="8" s="1"/>
  <c r="B22" i="8"/>
  <c r="H22" i="8" s="1"/>
  <c r="B30" i="8"/>
  <c r="H30" i="8" s="1"/>
  <c r="B38" i="8"/>
  <c r="H38" i="8" s="1"/>
  <c r="B46" i="8"/>
  <c r="H46" i="8" s="1"/>
  <c r="B54" i="8"/>
  <c r="H54" i="8" s="1"/>
  <c r="B3" i="8"/>
  <c r="H3" i="8" s="1"/>
  <c r="B4" i="8"/>
  <c r="H4" i="8" s="1"/>
  <c r="B12" i="8"/>
  <c r="H12" i="8" s="1"/>
  <c r="B20" i="8"/>
  <c r="H20" i="8" s="1"/>
  <c r="B28" i="8"/>
  <c r="H28" i="8" s="1"/>
  <c r="B36" i="8"/>
  <c r="H36" i="8" s="1"/>
  <c r="B44" i="8"/>
  <c r="H44" i="8" s="1"/>
  <c r="B52" i="8"/>
  <c r="H52" i="8" s="1"/>
  <c r="D54" i="8"/>
  <c r="J54" i="8" s="1"/>
  <c r="E51" i="8"/>
  <c r="K51" i="8" s="1"/>
  <c r="D46" i="8"/>
  <c r="J46" i="8" s="1"/>
  <c r="E43" i="8"/>
  <c r="K43" i="8" s="1"/>
  <c r="D38" i="8"/>
  <c r="J38" i="8" s="1"/>
  <c r="E35" i="8"/>
  <c r="K35" i="8" s="1"/>
  <c r="D30" i="8"/>
  <c r="J30" i="8" s="1"/>
  <c r="E27" i="8"/>
  <c r="K27" i="8" s="1"/>
  <c r="D22" i="8"/>
  <c r="J22" i="8" s="1"/>
  <c r="E19" i="8"/>
  <c r="K19" i="8" s="1"/>
  <c r="D14" i="8"/>
  <c r="J14" i="8" s="1"/>
  <c r="E11" i="8"/>
  <c r="K11" i="8" s="1"/>
  <c r="D6" i="8"/>
  <c r="J6" i="8" s="1"/>
  <c r="D56" i="8"/>
  <c r="J56" i="8" s="1"/>
  <c r="E53" i="8"/>
  <c r="K53" i="8" s="1"/>
  <c r="D48" i="8"/>
  <c r="J48" i="8" s="1"/>
  <c r="E45" i="8"/>
  <c r="K45" i="8" s="1"/>
  <c r="D40" i="8"/>
  <c r="J40" i="8" s="1"/>
  <c r="E37" i="8"/>
  <c r="K37" i="8" s="1"/>
  <c r="D32" i="8"/>
  <c r="J32" i="8" s="1"/>
  <c r="E29" i="8"/>
  <c r="K29" i="8" s="1"/>
  <c r="D24" i="8"/>
  <c r="J24" i="8" s="1"/>
  <c r="E21" i="8"/>
  <c r="K21" i="8" s="1"/>
  <c r="D16" i="8"/>
  <c r="J16" i="8" s="1"/>
  <c r="E13" i="8"/>
  <c r="K13" i="8" s="1"/>
  <c r="E5" i="8"/>
  <c r="K5" i="8" s="1"/>
  <c r="D1" i="8" l="1"/>
  <c r="P1" i="8"/>
  <c r="P1" i="7"/>
  <c r="D1" i="7"/>
</calcChain>
</file>

<file path=xl/sharedStrings.xml><?xml version="1.0" encoding="utf-8"?>
<sst xmlns="http://schemas.openxmlformats.org/spreadsheetml/2006/main" count="277" uniqueCount="69">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</sst>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0" fontId="6" fillId="3" borderId="9" xfId="0" applyFont="1" applyFill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3" borderId="8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43" fontId="7" fillId="3" borderId="11" xfId="1" applyNumberFormat="1" applyFont="1" applyFill="1" applyBorder="1"/>
    <xf numFmtId="0" fontId="6" fillId="3" borderId="12" xfId="0" applyFont="1" applyFill="1" applyBorder="1"/>
    <xf numFmtId="4" fontId="7" fillId="3" borderId="10" xfId="0" applyNumberFormat="1" applyFont="1" applyFill="1" applyBorder="1"/>
    <xf numFmtId="4" fontId="7" fillId="3" borderId="11" xfId="0" applyNumberFormat="1" applyFont="1" applyFill="1" applyBorder="1"/>
    <xf numFmtId="0" fontId="6" fillId="4" borderId="5" xfId="0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" fontId="7" fillId="4" borderId="11" xfId="0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43" fontId="7" fillId="4" borderId="11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2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10" xfId="0" applyNumberFormat="1" applyFont="1" applyFill="1" applyBorder="1"/>
    <xf numFmtId="4" fontId="7" fillId="6" borderId="11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9" xfId="0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" fontId="7" fillId="7" borderId="11" xfId="0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43" fontId="7" fillId="7" borderId="11" xfId="1" applyNumberFormat="1" applyFont="1" applyFill="1" applyBorder="1"/>
    <xf numFmtId="17" fontId="6" fillId="0" borderId="5" xfId="0" applyNumberFormat="1" applyFont="1" applyFill="1" applyBorder="1" applyAlignment="1">
      <alignment horizontal="left"/>
    </xf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323850</xdr:colOff>
          <xdr:row>0</xdr:row>
          <xdr:rowOff>66675</xdr:rowOff>
        </xdr:from>
        <xdr:to>
          <xdr:col>11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67</v>
      </c>
    </row>
    <row r="6" spans="2:3" x14ac:dyDescent="0.15">
      <c r="C6" t="s">
        <v>68</v>
      </c>
    </row>
    <row r="8" spans="2:3" x14ac:dyDescent="0.15">
      <c r="B8">
        <v>1</v>
      </c>
      <c r="C8" t="s">
        <v>32</v>
      </c>
    </row>
    <row r="9" spans="2:3" x14ac:dyDescent="0.15">
      <c r="B9">
        <v>2</v>
      </c>
      <c r="C9" t="s">
        <v>33</v>
      </c>
    </row>
    <row r="10" spans="2:3" x14ac:dyDescent="0.15">
      <c r="B10">
        <v>3</v>
      </c>
      <c r="C10" t="s">
        <v>34</v>
      </c>
    </row>
    <row r="11" spans="2:3" x14ac:dyDescent="0.15">
      <c r="B11">
        <v>4</v>
      </c>
      <c r="C11" t="s">
        <v>35</v>
      </c>
    </row>
    <row r="12" spans="2:3" x14ac:dyDescent="0.15">
      <c r="C12" t="s">
        <v>36</v>
      </c>
    </row>
    <row r="13" spans="2:3" x14ac:dyDescent="0.15">
      <c r="B13">
        <v>5</v>
      </c>
      <c r="C13" t="s">
        <v>37</v>
      </c>
    </row>
    <row r="14" spans="2:3" x14ac:dyDescent="0.15">
      <c r="B14">
        <v>6</v>
      </c>
      <c r="C14" t="s">
        <v>38</v>
      </c>
    </row>
    <row r="15" spans="2:3" x14ac:dyDescent="0.15">
      <c r="B15">
        <v>7</v>
      </c>
      <c r="C15" t="s">
        <v>39</v>
      </c>
    </row>
    <row r="16" spans="2:3" x14ac:dyDescent="0.15">
      <c r="B16">
        <v>8</v>
      </c>
      <c r="C16" t="s">
        <v>40</v>
      </c>
    </row>
    <row r="17" spans="2:3" x14ac:dyDescent="0.15">
      <c r="B17">
        <v>9</v>
      </c>
      <c r="C17" t="s">
        <v>41</v>
      </c>
    </row>
    <row r="18" spans="2:3" x14ac:dyDescent="0.15">
      <c r="B18">
        <v>10</v>
      </c>
      <c r="C18" t="s">
        <v>42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F19" sqref="F19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41887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57</v>
      </c>
      <c r="C13" s="19">
        <v>37041</v>
      </c>
    </row>
    <row r="14" spans="1:178" ht="12.75" x14ac:dyDescent="0.2">
      <c r="A14" s="20" t="s">
        <v>58</v>
      </c>
      <c r="B14" s="21" t="s">
        <v>59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Y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7" ht="58.5" customHeight="1" x14ac:dyDescent="0.15"/>
    <row r="3" spans="1:207" s="9" customFormat="1" ht="9.75" customHeight="1" x14ac:dyDescent="0.15">
      <c r="A3" s="7"/>
      <c r="B3" s="8"/>
      <c r="C3" s="9">
        <v>37042</v>
      </c>
      <c r="D3" s="9">
        <v>37072</v>
      </c>
      <c r="E3" s="9">
        <v>37103</v>
      </c>
      <c r="F3" s="9">
        <v>37104</v>
      </c>
      <c r="G3" s="9">
        <v>37135</v>
      </c>
      <c r="H3" s="9">
        <v>37165</v>
      </c>
      <c r="I3" s="9">
        <v>37196</v>
      </c>
      <c r="J3" s="9">
        <v>37226</v>
      </c>
      <c r="K3" s="9">
        <v>37257</v>
      </c>
      <c r="L3" s="9">
        <v>37288</v>
      </c>
      <c r="M3" s="9">
        <v>37316</v>
      </c>
      <c r="N3" s="9">
        <v>37347</v>
      </c>
      <c r="O3" s="9">
        <v>37377</v>
      </c>
      <c r="P3" s="9">
        <v>37408</v>
      </c>
      <c r="Q3" s="9">
        <v>37438</v>
      </c>
      <c r="R3" s="9">
        <v>37469</v>
      </c>
      <c r="S3" s="9">
        <v>37500</v>
      </c>
      <c r="T3" s="9">
        <v>37530</v>
      </c>
      <c r="U3" s="9">
        <v>37561</v>
      </c>
      <c r="V3" s="9">
        <v>37591</v>
      </c>
      <c r="W3" s="9">
        <v>37622</v>
      </c>
      <c r="X3" s="9">
        <v>37653</v>
      </c>
      <c r="Y3" s="9">
        <v>37681</v>
      </c>
      <c r="Z3" s="9">
        <v>37712</v>
      </c>
      <c r="AA3" s="9">
        <v>37742</v>
      </c>
      <c r="AB3" s="9">
        <v>37773</v>
      </c>
      <c r="AC3" s="9">
        <v>37803</v>
      </c>
      <c r="AD3" s="9">
        <v>37834</v>
      </c>
      <c r="AE3" s="9">
        <v>37865</v>
      </c>
      <c r="AF3" s="9">
        <v>37895</v>
      </c>
      <c r="AG3" s="9">
        <v>37926</v>
      </c>
      <c r="AH3" s="9">
        <v>37956</v>
      </c>
      <c r="AI3" s="9">
        <v>37987</v>
      </c>
      <c r="AJ3" s="9">
        <v>38018</v>
      </c>
      <c r="AK3" s="9">
        <v>38047</v>
      </c>
      <c r="AL3" s="9">
        <v>38078</v>
      </c>
      <c r="AM3" s="9">
        <v>38108</v>
      </c>
      <c r="AN3" s="9">
        <v>38139</v>
      </c>
      <c r="AO3" s="9">
        <v>38169</v>
      </c>
      <c r="AP3" s="9">
        <v>38200</v>
      </c>
      <c r="AQ3" s="9">
        <v>38231</v>
      </c>
      <c r="AR3" s="9">
        <v>38261</v>
      </c>
      <c r="AS3" s="9">
        <v>38292</v>
      </c>
      <c r="AT3" s="9">
        <v>38322</v>
      </c>
      <c r="AU3" s="9">
        <v>38353</v>
      </c>
      <c r="AV3" s="9">
        <v>38384</v>
      </c>
      <c r="AW3" s="9">
        <v>38412</v>
      </c>
      <c r="AX3" s="9">
        <v>38443</v>
      </c>
      <c r="AY3" s="9">
        <v>38473</v>
      </c>
      <c r="AZ3" s="9">
        <v>38504</v>
      </c>
      <c r="BA3" s="9">
        <v>38534</v>
      </c>
      <c r="BB3" s="9">
        <v>38565</v>
      </c>
      <c r="BC3" s="9">
        <v>38596</v>
      </c>
      <c r="BD3" s="9">
        <v>38626</v>
      </c>
      <c r="BE3" s="9">
        <v>38657</v>
      </c>
      <c r="BF3" s="9">
        <v>38687</v>
      </c>
      <c r="BG3" s="9">
        <v>38718</v>
      </c>
      <c r="BH3" s="9">
        <v>38749</v>
      </c>
      <c r="BI3" s="9">
        <v>38777</v>
      </c>
      <c r="BJ3" s="9">
        <v>38808</v>
      </c>
      <c r="BK3" s="9">
        <v>38838</v>
      </c>
      <c r="BL3" s="9">
        <v>38869</v>
      </c>
      <c r="BM3" s="9">
        <v>38899</v>
      </c>
      <c r="BN3" s="9">
        <v>38930</v>
      </c>
      <c r="BO3" s="9">
        <v>38961</v>
      </c>
      <c r="BP3" s="9">
        <v>38991</v>
      </c>
      <c r="BQ3" s="9">
        <v>39022</v>
      </c>
      <c r="BR3" s="9">
        <v>39052</v>
      </c>
      <c r="BS3" s="9">
        <v>39083</v>
      </c>
      <c r="BT3" s="9">
        <v>39114</v>
      </c>
      <c r="BU3" s="9">
        <v>39142</v>
      </c>
      <c r="BV3" s="9">
        <v>39173</v>
      </c>
      <c r="BW3" s="9">
        <v>39203</v>
      </c>
      <c r="BX3" s="9">
        <v>39234</v>
      </c>
      <c r="BY3" s="9">
        <v>39264</v>
      </c>
      <c r="BZ3" s="9">
        <v>39295</v>
      </c>
      <c r="CA3" s="9">
        <v>39326</v>
      </c>
      <c r="CB3" s="9">
        <v>39356</v>
      </c>
      <c r="CC3" s="9">
        <v>39387</v>
      </c>
      <c r="CD3" s="9">
        <v>39417</v>
      </c>
      <c r="CE3" s="9">
        <v>39448</v>
      </c>
      <c r="CF3" s="9">
        <v>39479</v>
      </c>
      <c r="CG3" s="9">
        <v>39508</v>
      </c>
      <c r="CH3" s="9">
        <v>39539</v>
      </c>
      <c r="CI3" s="9">
        <v>39569</v>
      </c>
      <c r="CJ3" s="9">
        <v>39600</v>
      </c>
      <c r="CK3" s="9">
        <v>39630</v>
      </c>
      <c r="CL3" s="9">
        <v>39661</v>
      </c>
      <c r="CM3" s="9">
        <v>39692</v>
      </c>
      <c r="CN3" s="9">
        <v>39722</v>
      </c>
      <c r="CO3" s="9">
        <v>39753</v>
      </c>
      <c r="CP3" s="9">
        <v>39783</v>
      </c>
      <c r="CQ3" s="9">
        <v>39814</v>
      </c>
      <c r="CR3" s="9">
        <v>39845</v>
      </c>
      <c r="CS3" s="9">
        <v>39873</v>
      </c>
      <c r="CT3" s="9">
        <v>39904</v>
      </c>
      <c r="CU3" s="9">
        <v>39934</v>
      </c>
      <c r="CV3" s="9">
        <v>39965</v>
      </c>
      <c r="CW3" s="9">
        <v>39995</v>
      </c>
      <c r="CX3" s="9">
        <v>40026</v>
      </c>
      <c r="CY3" s="9">
        <v>40057</v>
      </c>
      <c r="CZ3" s="9">
        <v>40087</v>
      </c>
      <c r="DA3" s="9">
        <v>40118</v>
      </c>
      <c r="DB3" s="9">
        <v>40148</v>
      </c>
      <c r="DC3" s="9">
        <v>40179</v>
      </c>
      <c r="DD3" s="9">
        <v>40210</v>
      </c>
      <c r="DE3" s="9">
        <v>40238</v>
      </c>
      <c r="DF3" s="9">
        <v>40269</v>
      </c>
      <c r="DG3" s="9">
        <v>40299</v>
      </c>
      <c r="DH3" s="9">
        <v>40330</v>
      </c>
      <c r="DI3" s="9">
        <v>40360</v>
      </c>
      <c r="DJ3" s="9">
        <v>40391</v>
      </c>
      <c r="DK3" s="9">
        <v>40422</v>
      </c>
      <c r="DL3" s="9">
        <v>40452</v>
      </c>
      <c r="DM3" s="9">
        <v>40483</v>
      </c>
      <c r="DN3" s="9">
        <v>40513</v>
      </c>
      <c r="DO3" s="9">
        <v>40544</v>
      </c>
      <c r="DP3" s="9">
        <v>40575</v>
      </c>
      <c r="DQ3" s="9">
        <v>40603</v>
      </c>
      <c r="DR3" s="9">
        <v>40634</v>
      </c>
      <c r="DS3" s="9">
        <v>40664</v>
      </c>
      <c r="DT3" s="9">
        <v>40695</v>
      </c>
      <c r="DU3" s="9">
        <v>40725</v>
      </c>
      <c r="DV3" s="9">
        <v>40756</v>
      </c>
      <c r="DW3" s="9">
        <v>40787</v>
      </c>
      <c r="DX3" s="9">
        <v>40817</v>
      </c>
      <c r="DY3" s="9">
        <v>40848</v>
      </c>
      <c r="DZ3" s="9">
        <v>40878</v>
      </c>
      <c r="EA3" s="9">
        <v>40909</v>
      </c>
      <c r="EB3" s="9">
        <v>40940</v>
      </c>
      <c r="EC3" s="9">
        <v>40969</v>
      </c>
      <c r="ED3" s="9">
        <v>41000</v>
      </c>
      <c r="EE3" s="9">
        <v>41030</v>
      </c>
      <c r="EF3" s="9">
        <v>41061</v>
      </c>
      <c r="EG3" s="9">
        <v>41091</v>
      </c>
      <c r="EH3" s="9">
        <v>41122</v>
      </c>
      <c r="EI3" s="9">
        <v>41153</v>
      </c>
      <c r="EJ3" s="9">
        <v>41183</v>
      </c>
      <c r="EK3" s="9">
        <v>41214</v>
      </c>
      <c r="EL3" s="9">
        <v>41244</v>
      </c>
      <c r="EM3" s="9">
        <v>41275</v>
      </c>
      <c r="EN3" s="9">
        <v>41306</v>
      </c>
      <c r="EO3" s="9">
        <v>41334</v>
      </c>
      <c r="EP3" s="9">
        <v>41365</v>
      </c>
      <c r="EQ3" s="9">
        <v>41395</v>
      </c>
      <c r="ER3" s="9">
        <v>41426</v>
      </c>
      <c r="ES3" s="9">
        <v>41456</v>
      </c>
      <c r="ET3" s="9">
        <v>41487</v>
      </c>
      <c r="EU3" s="9">
        <v>41518</v>
      </c>
      <c r="EV3" s="9">
        <v>41548</v>
      </c>
      <c r="EW3" s="9">
        <v>41579</v>
      </c>
      <c r="EX3" s="9">
        <v>41609</v>
      </c>
      <c r="EY3" s="9">
        <v>41640</v>
      </c>
      <c r="EZ3" s="9">
        <v>41671</v>
      </c>
      <c r="FA3" s="9">
        <v>41699</v>
      </c>
      <c r="FB3" s="9">
        <v>41730</v>
      </c>
      <c r="FC3" s="9">
        <v>41760</v>
      </c>
      <c r="FD3" s="9">
        <v>41791</v>
      </c>
      <c r="FE3" s="9">
        <v>41821</v>
      </c>
      <c r="FF3" s="9">
        <v>41852</v>
      </c>
      <c r="FG3" s="9">
        <v>41883</v>
      </c>
      <c r="FH3" s="9">
        <v>41913</v>
      </c>
      <c r="FI3" s="9">
        <v>41944</v>
      </c>
      <c r="FJ3" s="9">
        <v>41974</v>
      </c>
      <c r="FK3" s="9">
        <v>42005</v>
      </c>
      <c r="FL3" s="9">
        <v>42036</v>
      </c>
      <c r="FM3" s="9">
        <v>42064</v>
      </c>
      <c r="FN3" s="9">
        <v>42095</v>
      </c>
      <c r="FO3" s="9">
        <v>42125</v>
      </c>
      <c r="FP3" s="9">
        <v>42156</v>
      </c>
      <c r="FQ3" s="9">
        <v>42186</v>
      </c>
      <c r="FR3" s="9">
        <v>42217</v>
      </c>
      <c r="FS3" s="9">
        <v>42248</v>
      </c>
      <c r="FT3" s="9">
        <v>42278</v>
      </c>
      <c r="FU3" s="9">
        <v>42309</v>
      </c>
      <c r="FV3" s="9">
        <v>42339</v>
      </c>
      <c r="FW3" s="9">
        <v>42370</v>
      </c>
      <c r="FX3" s="9">
        <v>42401</v>
      </c>
      <c r="FY3" s="9">
        <v>42430</v>
      </c>
      <c r="FZ3" s="9">
        <v>42461</v>
      </c>
      <c r="GA3" s="9">
        <v>42491</v>
      </c>
      <c r="GB3" s="9">
        <v>42522</v>
      </c>
      <c r="GC3" s="9">
        <v>42552</v>
      </c>
      <c r="GD3" s="9">
        <v>42583</v>
      </c>
      <c r="GE3" s="9">
        <v>42614</v>
      </c>
      <c r="GF3" s="9">
        <v>42644</v>
      </c>
      <c r="GG3" s="9">
        <v>42675</v>
      </c>
      <c r="GH3" s="9">
        <v>42705</v>
      </c>
      <c r="GI3" s="9">
        <v>42736</v>
      </c>
      <c r="GJ3" s="9">
        <v>42767</v>
      </c>
      <c r="GK3" s="9">
        <v>42795</v>
      </c>
      <c r="GL3" s="9">
        <v>42826</v>
      </c>
      <c r="GM3" s="9">
        <v>42856</v>
      </c>
      <c r="GN3" s="9">
        <v>42887</v>
      </c>
      <c r="GO3" s="9">
        <v>42917</v>
      </c>
      <c r="GP3" s="9">
        <v>42948</v>
      </c>
      <c r="GQ3" s="9">
        <v>42979</v>
      </c>
      <c r="GR3" s="9">
        <v>43009</v>
      </c>
      <c r="GS3" s="9">
        <v>43040</v>
      </c>
      <c r="GT3" s="9">
        <v>43070</v>
      </c>
      <c r="GU3" s="9">
        <v>43101</v>
      </c>
      <c r="GV3" s="9">
        <v>43132</v>
      </c>
      <c r="GW3" s="9">
        <v>43160</v>
      </c>
      <c r="GX3" s="9">
        <v>43191</v>
      </c>
      <c r="GY3" s="9">
        <v>43221</v>
      </c>
    </row>
    <row r="4" spans="1:207" x14ac:dyDescent="0.15">
      <c r="A4" s="5" t="s">
        <v>5</v>
      </c>
      <c r="B4" s="6" t="s">
        <v>11</v>
      </c>
      <c r="C4">
        <v>176</v>
      </c>
      <c r="D4">
        <v>220</v>
      </c>
      <c r="E4">
        <v>285</v>
      </c>
      <c r="F4">
        <v>330</v>
      </c>
      <c r="G4">
        <v>210</v>
      </c>
      <c r="H4">
        <v>185</v>
      </c>
      <c r="I4">
        <v>160</v>
      </c>
      <c r="J4">
        <v>205</v>
      </c>
      <c r="K4">
        <v>195</v>
      </c>
      <c r="L4">
        <v>140</v>
      </c>
      <c r="M4">
        <v>95</v>
      </c>
      <c r="N4">
        <v>70</v>
      </c>
      <c r="O4">
        <v>60</v>
      </c>
      <c r="P4">
        <v>70</v>
      </c>
      <c r="Q4">
        <v>145</v>
      </c>
      <c r="R4">
        <v>195</v>
      </c>
      <c r="S4">
        <v>140</v>
      </c>
      <c r="T4">
        <v>70</v>
      </c>
      <c r="U4">
        <v>53</v>
      </c>
      <c r="V4">
        <v>58</v>
      </c>
      <c r="W4">
        <v>62</v>
      </c>
      <c r="X4">
        <v>54</v>
      </c>
      <c r="Y4">
        <v>48</v>
      </c>
      <c r="Z4">
        <v>41</v>
      </c>
      <c r="AA4">
        <v>36</v>
      </c>
      <c r="AB4">
        <v>44</v>
      </c>
      <c r="AC4">
        <v>72</v>
      </c>
      <c r="AD4">
        <v>97</v>
      </c>
      <c r="AE4">
        <v>73</v>
      </c>
      <c r="AF4">
        <v>52</v>
      </c>
      <c r="AG4">
        <v>42</v>
      </c>
      <c r="AH4">
        <v>52</v>
      </c>
      <c r="AI4">
        <v>50</v>
      </c>
      <c r="AJ4">
        <v>42</v>
      </c>
      <c r="AK4">
        <v>37.56</v>
      </c>
      <c r="AL4">
        <v>30.56</v>
      </c>
      <c r="AM4">
        <v>25.56</v>
      </c>
      <c r="AN4">
        <v>33.56</v>
      </c>
      <c r="AO4">
        <v>72</v>
      </c>
      <c r="AP4">
        <v>87</v>
      </c>
      <c r="AQ4">
        <v>63</v>
      </c>
      <c r="AR4">
        <v>41.56</v>
      </c>
      <c r="AS4">
        <v>31.56</v>
      </c>
      <c r="AT4">
        <v>41.56</v>
      </c>
      <c r="AU4">
        <v>46</v>
      </c>
      <c r="AV4">
        <v>38</v>
      </c>
      <c r="AW4">
        <v>34.08</v>
      </c>
      <c r="AX4">
        <v>27.08</v>
      </c>
      <c r="AY4">
        <v>22.08</v>
      </c>
      <c r="AZ4">
        <v>30.08</v>
      </c>
      <c r="BA4">
        <v>69</v>
      </c>
      <c r="BB4">
        <v>84</v>
      </c>
      <c r="BC4">
        <v>59</v>
      </c>
      <c r="BD4">
        <v>38.08</v>
      </c>
      <c r="BE4">
        <v>28.08</v>
      </c>
      <c r="BF4">
        <v>38.08</v>
      </c>
      <c r="BG4">
        <v>43.5</v>
      </c>
      <c r="BH4">
        <v>35.5</v>
      </c>
      <c r="BI4">
        <v>31.905000000000001</v>
      </c>
      <c r="BJ4">
        <v>24.905000000000001</v>
      </c>
      <c r="BK4">
        <v>19.905000000000001</v>
      </c>
      <c r="BL4">
        <v>27.905000000000001</v>
      </c>
      <c r="BM4">
        <v>66.5</v>
      </c>
      <c r="BN4">
        <v>81.5</v>
      </c>
      <c r="BO4">
        <v>56.5</v>
      </c>
      <c r="BP4">
        <v>35.905000000000001</v>
      </c>
      <c r="BQ4">
        <v>25.905000000000001</v>
      </c>
      <c r="BR4">
        <v>35.905000000000001</v>
      </c>
      <c r="BS4">
        <v>44</v>
      </c>
      <c r="BT4">
        <v>36</v>
      </c>
      <c r="BU4">
        <v>32.340000000000003</v>
      </c>
      <c r="BV4">
        <v>25.34</v>
      </c>
      <c r="BW4">
        <v>20.34</v>
      </c>
      <c r="BX4">
        <v>28.34</v>
      </c>
      <c r="BY4">
        <v>67</v>
      </c>
      <c r="BZ4">
        <v>82</v>
      </c>
      <c r="CA4">
        <v>57</v>
      </c>
      <c r="CB4">
        <v>36.340000000000003</v>
      </c>
      <c r="CC4">
        <v>26.34</v>
      </c>
      <c r="CD4">
        <v>36.340000000000003</v>
      </c>
      <c r="CE4">
        <v>44.65</v>
      </c>
      <c r="CF4">
        <v>36.65</v>
      </c>
      <c r="CG4">
        <v>32.905500000000004</v>
      </c>
      <c r="CH4">
        <v>25.9055</v>
      </c>
      <c r="CI4">
        <v>20.9055</v>
      </c>
      <c r="CJ4">
        <v>28.9055</v>
      </c>
      <c r="CK4">
        <v>67.650000000000006</v>
      </c>
      <c r="CL4">
        <v>82.65</v>
      </c>
      <c r="CM4">
        <v>57.65</v>
      </c>
      <c r="CN4">
        <v>36.905500000000011</v>
      </c>
      <c r="CO4">
        <v>26.9055</v>
      </c>
      <c r="CP4">
        <v>36.905500000000011</v>
      </c>
      <c r="CQ4">
        <v>45.3</v>
      </c>
      <c r="CR4">
        <v>37.299999999999997</v>
      </c>
      <c r="CS4">
        <v>33.471000000000004</v>
      </c>
      <c r="CT4">
        <v>26.471</v>
      </c>
      <c r="CU4">
        <v>21.471</v>
      </c>
      <c r="CV4">
        <v>29.471</v>
      </c>
      <c r="CW4">
        <v>68.3</v>
      </c>
      <c r="CX4">
        <v>83.3</v>
      </c>
      <c r="CY4">
        <v>58.3</v>
      </c>
      <c r="CZ4">
        <v>37.471000000000011</v>
      </c>
      <c r="DA4">
        <v>27.471</v>
      </c>
      <c r="DB4">
        <v>37.471000000000011</v>
      </c>
      <c r="DC4">
        <v>45.95</v>
      </c>
      <c r="DD4">
        <v>37.950000000000003</v>
      </c>
      <c r="DE4">
        <v>34.036500000000004</v>
      </c>
      <c r="DF4">
        <v>27.0365</v>
      </c>
      <c r="DG4">
        <v>22.0365</v>
      </c>
      <c r="DH4">
        <v>30.0365</v>
      </c>
      <c r="DI4">
        <v>68.95</v>
      </c>
      <c r="DJ4">
        <v>83.95</v>
      </c>
      <c r="DK4">
        <v>58.95</v>
      </c>
      <c r="DL4">
        <v>38.036500000000011</v>
      </c>
      <c r="DM4">
        <v>28.0365</v>
      </c>
      <c r="DN4">
        <v>38.036500000000011</v>
      </c>
      <c r="DO4">
        <v>46.6</v>
      </c>
      <c r="DP4">
        <v>38.6</v>
      </c>
      <c r="DQ4">
        <v>34.602000000000004</v>
      </c>
      <c r="DR4">
        <v>27.602</v>
      </c>
      <c r="DS4">
        <v>22.602</v>
      </c>
      <c r="DT4">
        <v>30.602</v>
      </c>
      <c r="DU4">
        <v>69.599999999999994</v>
      </c>
      <c r="DV4">
        <v>84.6</v>
      </c>
      <c r="DW4">
        <v>59.6</v>
      </c>
      <c r="DX4">
        <v>38.602000000000011</v>
      </c>
      <c r="DY4">
        <v>28.602</v>
      </c>
      <c r="DZ4">
        <v>38.602000000000011</v>
      </c>
      <c r="EA4">
        <v>46.6</v>
      </c>
      <c r="EB4">
        <v>38.6</v>
      </c>
      <c r="EC4">
        <v>34.602000000000004</v>
      </c>
      <c r="ED4">
        <v>27.602</v>
      </c>
      <c r="EE4">
        <v>22.602</v>
      </c>
      <c r="EF4">
        <v>30.602</v>
      </c>
      <c r="EG4">
        <v>69.599999999999994</v>
      </c>
      <c r="EH4">
        <v>84.6</v>
      </c>
      <c r="EI4">
        <v>59.6</v>
      </c>
      <c r="EJ4">
        <v>38.602000000000011</v>
      </c>
      <c r="EK4">
        <v>28.602</v>
      </c>
      <c r="EL4">
        <v>38.602000000000011</v>
      </c>
      <c r="EM4">
        <v>46.6</v>
      </c>
      <c r="EN4">
        <v>38.6</v>
      </c>
      <c r="EO4">
        <v>34.602000000000004</v>
      </c>
      <c r="EP4">
        <v>27.602</v>
      </c>
      <c r="EQ4">
        <v>22.602</v>
      </c>
      <c r="ER4">
        <v>30.602</v>
      </c>
      <c r="ES4">
        <v>69.599999999999994</v>
      </c>
      <c r="ET4">
        <v>84.6</v>
      </c>
      <c r="EU4">
        <v>59.6</v>
      </c>
      <c r="EV4">
        <v>38.602000000000011</v>
      </c>
      <c r="EW4">
        <v>28.602</v>
      </c>
      <c r="EX4">
        <v>38.602000000000011</v>
      </c>
      <c r="EY4">
        <v>46.6</v>
      </c>
      <c r="EZ4">
        <v>38.6</v>
      </c>
      <c r="FA4">
        <v>34.602000000000004</v>
      </c>
      <c r="FB4">
        <v>27.602</v>
      </c>
      <c r="FC4">
        <v>22.602</v>
      </c>
      <c r="FD4">
        <v>30.602</v>
      </c>
      <c r="FE4">
        <v>69.599999999999994</v>
      </c>
      <c r="FF4">
        <v>84.6</v>
      </c>
      <c r="FG4">
        <v>59.6</v>
      </c>
      <c r="FH4">
        <v>38.602000000000011</v>
      </c>
      <c r="FI4">
        <v>28.602</v>
      </c>
      <c r="FJ4">
        <v>38.602000000000011</v>
      </c>
      <c r="FK4">
        <v>46.6</v>
      </c>
      <c r="FL4">
        <v>38.6</v>
      </c>
      <c r="FM4">
        <v>34.602000000000004</v>
      </c>
      <c r="FN4">
        <v>27.602</v>
      </c>
      <c r="FO4">
        <v>22.602</v>
      </c>
      <c r="FP4">
        <v>30.602</v>
      </c>
      <c r="FQ4">
        <v>69.599999999999994</v>
      </c>
      <c r="FR4">
        <v>84.6</v>
      </c>
      <c r="FS4">
        <v>59.6</v>
      </c>
      <c r="FT4">
        <v>38.602000000000011</v>
      </c>
      <c r="FU4">
        <v>28.602</v>
      </c>
      <c r="FV4">
        <v>38.602000000000011</v>
      </c>
      <c r="FW4">
        <v>46.6</v>
      </c>
      <c r="FX4">
        <v>38.6</v>
      </c>
      <c r="FY4">
        <v>34.602000000000004</v>
      </c>
      <c r="FZ4">
        <v>27.602</v>
      </c>
      <c r="GA4">
        <v>22.602</v>
      </c>
      <c r="GB4">
        <v>30.602</v>
      </c>
      <c r="GC4">
        <v>69.599999999999994</v>
      </c>
      <c r="GD4">
        <v>84.6</v>
      </c>
      <c r="GE4">
        <v>59.6</v>
      </c>
      <c r="GF4">
        <v>38.602000000000011</v>
      </c>
      <c r="GG4">
        <v>28.602</v>
      </c>
      <c r="GH4">
        <v>38.602000000000011</v>
      </c>
      <c r="GI4">
        <v>46.6</v>
      </c>
      <c r="GJ4">
        <v>38.6</v>
      </c>
      <c r="GK4">
        <v>34.602000000000004</v>
      </c>
      <c r="GL4">
        <v>27.602</v>
      </c>
      <c r="GM4">
        <v>22.602</v>
      </c>
      <c r="GN4">
        <v>30.602</v>
      </c>
      <c r="GO4">
        <v>69.599999999999994</v>
      </c>
      <c r="GP4">
        <v>84.6</v>
      </c>
      <c r="GQ4">
        <v>59.6</v>
      </c>
      <c r="GR4">
        <v>38.602000000000011</v>
      </c>
      <c r="GS4">
        <v>28.602</v>
      </c>
      <c r="GT4">
        <v>38.602000000000011</v>
      </c>
      <c r="GU4">
        <v>46.6</v>
      </c>
      <c r="GV4">
        <v>38.6</v>
      </c>
      <c r="GW4">
        <v>34.602000000000004</v>
      </c>
      <c r="GX4">
        <v>27.602</v>
      </c>
      <c r="GY4">
        <v>22.602</v>
      </c>
    </row>
    <row r="5" spans="1:207" x14ac:dyDescent="0.15">
      <c r="A5" s="5" t="s">
        <v>5</v>
      </c>
      <c r="B5" s="6" t="s">
        <v>12</v>
      </c>
      <c r="C5">
        <v>83</v>
      </c>
      <c r="D5">
        <v>130</v>
      </c>
      <c r="E5">
        <v>153.06451612903226</v>
      </c>
      <c r="F5">
        <v>175.16129032258064</v>
      </c>
      <c r="G5">
        <v>168</v>
      </c>
      <c r="H5">
        <v>161.70967741935482</v>
      </c>
      <c r="I5">
        <v>126.66666666666666</v>
      </c>
      <c r="J5">
        <v>166.58064516129036</v>
      </c>
      <c r="K5">
        <v>137.98387096774192</v>
      </c>
      <c r="L5">
        <v>117.85714285714283</v>
      </c>
      <c r="M5">
        <v>82.822580645161281</v>
      </c>
      <c r="N5">
        <v>68.333333333333329</v>
      </c>
      <c r="O5">
        <v>58.225806451612897</v>
      </c>
      <c r="P5">
        <v>62.5</v>
      </c>
      <c r="Q5">
        <v>117.01612903225806</v>
      </c>
      <c r="R5">
        <v>123.29032258064515</v>
      </c>
      <c r="S5">
        <v>112</v>
      </c>
      <c r="T5">
        <v>63.193548387096769</v>
      </c>
      <c r="U5">
        <v>49.416666666666664</v>
      </c>
      <c r="V5">
        <v>45.58064516129032</v>
      </c>
      <c r="W5">
        <v>49.806451612903217</v>
      </c>
      <c r="X5">
        <v>46.285714285714285</v>
      </c>
      <c r="Y5">
        <v>41.290322580645153</v>
      </c>
      <c r="Z5">
        <v>36.133333333333326</v>
      </c>
      <c r="AA5">
        <v>29.645161290322577</v>
      </c>
      <c r="AB5">
        <v>39.666666666666664</v>
      </c>
      <c r="AC5">
        <v>54</v>
      </c>
      <c r="AD5">
        <v>66.467741935483872</v>
      </c>
      <c r="AE5">
        <v>68.416666666666657</v>
      </c>
      <c r="AF5">
        <v>47.806451612903224</v>
      </c>
      <c r="AG5">
        <v>36.4</v>
      </c>
      <c r="AH5">
        <v>46.935483870967744</v>
      </c>
      <c r="AI5">
        <v>38.806451612903217</v>
      </c>
      <c r="AJ5">
        <v>35.285714285714285</v>
      </c>
      <c r="AK5">
        <v>30.290322580645153</v>
      </c>
      <c r="AL5">
        <v>25.133333333333326</v>
      </c>
      <c r="AM5">
        <v>18.645161290322577</v>
      </c>
      <c r="AN5">
        <v>28.666666666666664</v>
      </c>
      <c r="AO5">
        <v>43</v>
      </c>
      <c r="AP5">
        <v>55.467741935483872</v>
      </c>
      <c r="AQ5">
        <v>57.416666666666657</v>
      </c>
      <c r="AR5">
        <v>36.806451612903224</v>
      </c>
      <c r="AS5">
        <v>25.4</v>
      </c>
      <c r="AT5">
        <v>35.935483870967744</v>
      </c>
      <c r="AU5">
        <v>34.806451612903217</v>
      </c>
      <c r="AV5">
        <v>31.285714285714285</v>
      </c>
      <c r="AW5">
        <v>26.290322580645153</v>
      </c>
      <c r="AX5">
        <v>21.133333333333326</v>
      </c>
      <c r="AY5">
        <v>14.645161290322577</v>
      </c>
      <c r="AZ5">
        <v>24.666666666666664</v>
      </c>
      <c r="BA5">
        <v>39</v>
      </c>
      <c r="BB5">
        <v>51.467741935483872</v>
      </c>
      <c r="BC5">
        <v>53.416666666666657</v>
      </c>
      <c r="BD5">
        <v>32.806451612903224</v>
      </c>
      <c r="BE5">
        <v>21.4</v>
      </c>
      <c r="BF5">
        <v>31.935483870967744</v>
      </c>
      <c r="BG5">
        <v>32.806451612903217</v>
      </c>
      <c r="BH5">
        <v>29.285714285714285</v>
      </c>
      <c r="BI5">
        <v>24.290322580645153</v>
      </c>
      <c r="BJ5">
        <v>19.133333333333326</v>
      </c>
      <c r="BK5">
        <v>12.645161290322577</v>
      </c>
      <c r="BL5">
        <v>22.666666666666664</v>
      </c>
      <c r="BM5">
        <v>37</v>
      </c>
      <c r="BN5">
        <v>49.467741935483872</v>
      </c>
      <c r="BO5">
        <v>51.416666666666657</v>
      </c>
      <c r="BP5">
        <v>30.806451612903224</v>
      </c>
      <c r="BQ5">
        <v>19.399999999999999</v>
      </c>
      <c r="BR5">
        <v>29.935483870967744</v>
      </c>
      <c r="BS5">
        <v>33.306451612903217</v>
      </c>
      <c r="BT5">
        <v>29.785714285714285</v>
      </c>
      <c r="BU5">
        <v>24.790322580645153</v>
      </c>
      <c r="BV5">
        <v>19.633333333333326</v>
      </c>
      <c r="BW5">
        <v>13.145161290322577</v>
      </c>
      <c r="BX5">
        <v>23.166666666666664</v>
      </c>
      <c r="BY5">
        <v>37.5</v>
      </c>
      <c r="BZ5">
        <v>49.967741935483872</v>
      </c>
      <c r="CA5">
        <v>51.916666666666657</v>
      </c>
      <c r="CB5">
        <v>31.306451612903224</v>
      </c>
      <c r="CC5">
        <v>19.899999999999999</v>
      </c>
      <c r="CD5">
        <v>30.435483870967744</v>
      </c>
      <c r="CE5">
        <v>33.856451612903214</v>
      </c>
      <c r="CF5">
        <v>30.335714285714285</v>
      </c>
      <c r="CG5">
        <v>25.340322580645154</v>
      </c>
      <c r="CH5">
        <v>20.183333333333326</v>
      </c>
      <c r="CI5">
        <v>13.695161290322577</v>
      </c>
      <c r="CJ5">
        <v>23.716666666666665</v>
      </c>
      <c r="CK5">
        <v>38.049999999999997</v>
      </c>
      <c r="CL5">
        <v>50.517741935483869</v>
      </c>
      <c r="CM5">
        <v>52.466666666666654</v>
      </c>
      <c r="CN5">
        <v>31.856451612903225</v>
      </c>
      <c r="CO5">
        <v>20.45</v>
      </c>
      <c r="CP5">
        <v>30.985483870967744</v>
      </c>
      <c r="CQ5">
        <v>34.406451612903211</v>
      </c>
      <c r="CR5">
        <v>30.885714285714286</v>
      </c>
      <c r="CS5">
        <v>25.890322580645154</v>
      </c>
      <c r="CT5">
        <v>20.733333333333327</v>
      </c>
      <c r="CU5">
        <v>14.245161290322578</v>
      </c>
      <c r="CV5">
        <v>24.266666666666666</v>
      </c>
      <c r="CW5">
        <v>38.6</v>
      </c>
      <c r="CX5">
        <v>51.067741935483866</v>
      </c>
      <c r="CY5">
        <v>53.016666666666652</v>
      </c>
      <c r="CZ5">
        <v>32.406451612903226</v>
      </c>
      <c r="DA5">
        <v>21</v>
      </c>
      <c r="DB5">
        <v>31.535483870967745</v>
      </c>
      <c r="DC5">
        <v>34.956451612903209</v>
      </c>
      <c r="DD5">
        <v>31.435714285714287</v>
      </c>
      <c r="DE5">
        <v>26.440322580645155</v>
      </c>
      <c r="DF5">
        <v>21.283333333333328</v>
      </c>
      <c r="DG5">
        <v>14.795161290322579</v>
      </c>
      <c r="DH5">
        <v>24.816666666666666</v>
      </c>
      <c r="DI5">
        <v>39.15</v>
      </c>
      <c r="DJ5">
        <v>51.617741935483863</v>
      </c>
      <c r="DK5">
        <v>53.566666666666649</v>
      </c>
      <c r="DL5">
        <v>32.956451612903223</v>
      </c>
      <c r="DM5">
        <v>21.55</v>
      </c>
      <c r="DN5">
        <v>32.085483870967742</v>
      </c>
      <c r="DO5">
        <v>35.506451612903206</v>
      </c>
      <c r="DP5">
        <v>31.985714285714288</v>
      </c>
      <c r="DQ5">
        <v>26.990322580645156</v>
      </c>
      <c r="DR5">
        <v>21.833333333333329</v>
      </c>
      <c r="DS5">
        <v>15.345161290322579</v>
      </c>
      <c r="DT5">
        <v>25.366666666666667</v>
      </c>
      <c r="DU5">
        <v>39.700000000000003</v>
      </c>
      <c r="DV5">
        <v>52.167741935483861</v>
      </c>
      <c r="DW5">
        <v>54.116666666666646</v>
      </c>
      <c r="DX5">
        <v>33.50645161290322</v>
      </c>
      <c r="DY5">
        <v>22.1</v>
      </c>
      <c r="DZ5">
        <v>32.63548387096774</v>
      </c>
      <c r="EA5">
        <v>35.506451612903206</v>
      </c>
      <c r="EB5">
        <v>31.985714285714288</v>
      </c>
      <c r="EC5">
        <v>26.990322580645156</v>
      </c>
      <c r="ED5">
        <v>21.833333333333329</v>
      </c>
      <c r="EE5">
        <v>15.345161290322579</v>
      </c>
      <c r="EF5">
        <v>25.366666666666667</v>
      </c>
      <c r="EG5">
        <v>39.700000000000003</v>
      </c>
      <c r="EH5">
        <v>52.167741935483861</v>
      </c>
      <c r="EI5">
        <v>54.116666666666646</v>
      </c>
      <c r="EJ5">
        <v>33.50645161290322</v>
      </c>
      <c r="EK5">
        <v>22.1</v>
      </c>
      <c r="EL5">
        <v>32.63548387096774</v>
      </c>
      <c r="EM5">
        <v>35.506451612903206</v>
      </c>
      <c r="EN5">
        <v>31.985714285714288</v>
      </c>
      <c r="EO5">
        <v>26.990322580645156</v>
      </c>
      <c r="EP5">
        <v>21.833333333333329</v>
      </c>
      <c r="EQ5">
        <v>15.345161290322579</v>
      </c>
      <c r="ER5">
        <v>25.366666666666667</v>
      </c>
      <c r="ES5">
        <v>39.700000000000003</v>
      </c>
      <c r="ET5">
        <v>52.167741935483861</v>
      </c>
      <c r="EU5">
        <v>54.116666666666646</v>
      </c>
      <c r="EV5">
        <v>33.50645161290322</v>
      </c>
      <c r="EW5">
        <v>22.1</v>
      </c>
      <c r="EX5">
        <v>32.63548387096774</v>
      </c>
      <c r="EY5">
        <v>35.506451612903206</v>
      </c>
      <c r="EZ5">
        <v>31.985714285714288</v>
      </c>
      <c r="FA5">
        <v>26.990322580645156</v>
      </c>
      <c r="FB5">
        <v>21.833333333333329</v>
      </c>
      <c r="FC5">
        <v>15.345161290322579</v>
      </c>
      <c r="FD5">
        <v>25.366666666666667</v>
      </c>
      <c r="FE5">
        <v>39.700000000000003</v>
      </c>
      <c r="FF5">
        <v>52.167741935483861</v>
      </c>
      <c r="FG5">
        <v>54.116666666666646</v>
      </c>
      <c r="FH5">
        <v>33.50645161290322</v>
      </c>
      <c r="FI5">
        <v>22.1</v>
      </c>
      <c r="FJ5">
        <v>32.63548387096774</v>
      </c>
      <c r="FK5">
        <v>35.506451612903206</v>
      </c>
      <c r="FL5">
        <v>31.985714285714288</v>
      </c>
      <c r="FM5">
        <v>26.990322580645156</v>
      </c>
      <c r="FN5">
        <v>21.833333333333329</v>
      </c>
      <c r="FO5">
        <v>15.345161290322579</v>
      </c>
      <c r="FP5">
        <v>25.366666666666667</v>
      </c>
      <c r="FQ5">
        <v>39.700000000000003</v>
      </c>
      <c r="FR5">
        <v>52.167741935483861</v>
      </c>
      <c r="FS5">
        <v>54.116666666666646</v>
      </c>
      <c r="FT5">
        <v>33.50645161290322</v>
      </c>
      <c r="FU5">
        <v>22.1</v>
      </c>
      <c r="FV5">
        <v>32.63548387096774</v>
      </c>
      <c r="FW5">
        <v>35.506451612903206</v>
      </c>
      <c r="FX5">
        <v>31.985714285714288</v>
      </c>
      <c r="FY5">
        <v>26.990322580645156</v>
      </c>
      <c r="FZ5">
        <v>21.833333333333329</v>
      </c>
      <c r="GA5">
        <v>15.345161290322579</v>
      </c>
      <c r="GB5">
        <v>25.366666666666667</v>
      </c>
      <c r="GC5">
        <v>39.700000000000003</v>
      </c>
      <c r="GD5">
        <v>52.167741935483861</v>
      </c>
      <c r="GE5">
        <v>54.116666666666646</v>
      </c>
      <c r="GF5">
        <v>33.50645161290322</v>
      </c>
      <c r="GG5">
        <v>22.1</v>
      </c>
      <c r="GH5">
        <v>32.63548387096774</v>
      </c>
      <c r="GI5">
        <v>35.506451612903206</v>
      </c>
      <c r="GJ5">
        <v>31.985714285714288</v>
      </c>
      <c r="GK5">
        <v>26.990322580645156</v>
      </c>
      <c r="GL5">
        <v>21.833333333333329</v>
      </c>
      <c r="GM5">
        <v>15.345161290322579</v>
      </c>
      <c r="GN5">
        <v>25.366666666666667</v>
      </c>
      <c r="GO5">
        <v>39.700000000000003</v>
      </c>
      <c r="GP5">
        <v>52.167741935483861</v>
      </c>
      <c r="GQ5">
        <v>54.116666666666646</v>
      </c>
      <c r="GR5">
        <v>33.50645161290322</v>
      </c>
      <c r="GS5">
        <v>22.1</v>
      </c>
      <c r="GT5">
        <v>32.63548387096774</v>
      </c>
      <c r="GU5">
        <v>35.506451612903206</v>
      </c>
      <c r="GV5">
        <v>31.985714285714288</v>
      </c>
      <c r="GW5">
        <v>26.990322580645156</v>
      </c>
      <c r="GX5">
        <v>21.833333333333329</v>
      </c>
      <c r="GY5">
        <v>15.345161290322579</v>
      </c>
    </row>
    <row r="6" spans="1:207" x14ac:dyDescent="0.15">
      <c r="A6" s="5" t="s">
        <v>4</v>
      </c>
      <c r="B6" s="6" t="s">
        <v>11</v>
      </c>
      <c r="C6">
        <v>161</v>
      </c>
      <c r="D6">
        <v>220</v>
      </c>
      <c r="E6">
        <v>305</v>
      </c>
      <c r="F6">
        <v>340</v>
      </c>
      <c r="G6">
        <v>230</v>
      </c>
      <c r="H6">
        <v>195</v>
      </c>
      <c r="I6">
        <v>160</v>
      </c>
      <c r="J6">
        <v>210</v>
      </c>
      <c r="K6">
        <v>185</v>
      </c>
      <c r="L6">
        <v>158</v>
      </c>
      <c r="M6">
        <v>98</v>
      </c>
      <c r="N6">
        <v>70</v>
      </c>
      <c r="O6">
        <v>63</v>
      </c>
      <c r="P6">
        <v>72</v>
      </c>
      <c r="Q6">
        <v>165</v>
      </c>
      <c r="R6">
        <v>195</v>
      </c>
      <c r="S6">
        <v>145</v>
      </c>
      <c r="T6">
        <v>64</v>
      </c>
      <c r="U6">
        <v>53</v>
      </c>
      <c r="V6">
        <v>57</v>
      </c>
      <c r="W6">
        <v>56</v>
      </c>
      <c r="X6">
        <v>53</v>
      </c>
      <c r="Y6">
        <v>48</v>
      </c>
      <c r="Z6">
        <v>44</v>
      </c>
      <c r="AA6">
        <v>40</v>
      </c>
      <c r="AB6">
        <v>51</v>
      </c>
      <c r="AC6">
        <v>84</v>
      </c>
      <c r="AD6">
        <v>100</v>
      </c>
      <c r="AE6">
        <v>77</v>
      </c>
      <c r="AF6">
        <v>53</v>
      </c>
      <c r="AG6">
        <v>48</v>
      </c>
      <c r="AH6">
        <v>56</v>
      </c>
      <c r="AI6">
        <v>44</v>
      </c>
      <c r="AJ6">
        <v>41</v>
      </c>
      <c r="AK6">
        <v>37.56</v>
      </c>
      <c r="AL6">
        <v>33.56</v>
      </c>
      <c r="AM6">
        <v>29.56</v>
      </c>
      <c r="AN6">
        <v>40.56</v>
      </c>
      <c r="AO6">
        <v>72</v>
      </c>
      <c r="AP6">
        <v>88</v>
      </c>
      <c r="AQ6">
        <v>65</v>
      </c>
      <c r="AR6">
        <v>42.56</v>
      </c>
      <c r="AS6">
        <v>37.56</v>
      </c>
      <c r="AT6">
        <v>45.56</v>
      </c>
      <c r="AU6">
        <v>40</v>
      </c>
      <c r="AV6">
        <v>37</v>
      </c>
      <c r="AW6">
        <v>34.08</v>
      </c>
      <c r="AX6">
        <v>30.08</v>
      </c>
      <c r="AY6">
        <v>26.08</v>
      </c>
      <c r="AZ6">
        <v>37.08</v>
      </c>
      <c r="BA6">
        <v>68</v>
      </c>
      <c r="BB6">
        <v>84</v>
      </c>
      <c r="BC6">
        <v>61</v>
      </c>
      <c r="BD6">
        <v>39.08</v>
      </c>
      <c r="BE6">
        <v>34.08</v>
      </c>
      <c r="BF6">
        <v>42.08</v>
      </c>
      <c r="BG6">
        <v>37.5</v>
      </c>
      <c r="BH6">
        <v>34.5</v>
      </c>
      <c r="BI6">
        <v>31.905000000000001</v>
      </c>
      <c r="BJ6">
        <v>27.905000000000001</v>
      </c>
      <c r="BK6">
        <v>23.905000000000001</v>
      </c>
      <c r="BL6">
        <v>34.905000000000001</v>
      </c>
      <c r="BM6">
        <v>65.5</v>
      </c>
      <c r="BN6">
        <v>81.5</v>
      </c>
      <c r="BO6">
        <v>58.5</v>
      </c>
      <c r="BP6">
        <v>36.905000000000001</v>
      </c>
      <c r="BQ6">
        <v>31.905000000000001</v>
      </c>
      <c r="BR6">
        <v>39.905000000000001</v>
      </c>
      <c r="BS6">
        <v>38</v>
      </c>
      <c r="BT6">
        <v>35</v>
      </c>
      <c r="BU6">
        <v>32.340000000000003</v>
      </c>
      <c r="BV6">
        <v>28.34</v>
      </c>
      <c r="BW6">
        <v>24.34</v>
      </c>
      <c r="BX6">
        <v>35.340000000000003</v>
      </c>
      <c r="BY6">
        <v>66</v>
      </c>
      <c r="BZ6">
        <v>82</v>
      </c>
      <c r="CA6">
        <v>59</v>
      </c>
      <c r="CB6">
        <v>37.340000000000003</v>
      </c>
      <c r="CC6">
        <v>32.340000000000003</v>
      </c>
      <c r="CD6">
        <v>40.340000000000003</v>
      </c>
      <c r="CE6">
        <v>38.5</v>
      </c>
      <c r="CF6">
        <v>35.5</v>
      </c>
      <c r="CG6">
        <v>32.774999999999999</v>
      </c>
      <c r="CH6">
        <v>28.774999999999999</v>
      </c>
      <c r="CI6">
        <v>24.774999999999999</v>
      </c>
      <c r="CJ6">
        <v>35.774999999999999</v>
      </c>
      <c r="CK6">
        <v>66.5</v>
      </c>
      <c r="CL6">
        <v>82.5</v>
      </c>
      <c r="CM6">
        <v>59.5</v>
      </c>
      <c r="CN6">
        <v>37.774999999999999</v>
      </c>
      <c r="CO6">
        <v>32.774999999999999</v>
      </c>
      <c r="CP6">
        <v>40.774999999999999</v>
      </c>
      <c r="CQ6">
        <v>39</v>
      </c>
      <c r="CR6">
        <v>36</v>
      </c>
      <c r="CS6">
        <v>33.21</v>
      </c>
      <c r="CT6">
        <v>29.21</v>
      </c>
      <c r="CU6">
        <v>25.21</v>
      </c>
      <c r="CV6">
        <v>36.21</v>
      </c>
      <c r="CW6">
        <v>67</v>
      </c>
      <c r="CX6">
        <v>83</v>
      </c>
      <c r="CY6">
        <v>60</v>
      </c>
      <c r="CZ6">
        <v>38.21</v>
      </c>
      <c r="DA6">
        <v>33.21</v>
      </c>
      <c r="DB6">
        <v>41.21</v>
      </c>
      <c r="DC6">
        <v>39.5</v>
      </c>
      <c r="DD6">
        <v>36.5</v>
      </c>
      <c r="DE6">
        <v>33.645000000000003</v>
      </c>
      <c r="DF6">
        <v>29.645</v>
      </c>
      <c r="DG6">
        <v>25.645</v>
      </c>
      <c r="DH6">
        <v>36.645000000000003</v>
      </c>
      <c r="DI6">
        <v>67.5</v>
      </c>
      <c r="DJ6">
        <v>83.5</v>
      </c>
      <c r="DK6">
        <v>60.5</v>
      </c>
      <c r="DL6">
        <v>38.645000000000003</v>
      </c>
      <c r="DM6">
        <v>33.645000000000003</v>
      </c>
      <c r="DN6">
        <v>41.645000000000003</v>
      </c>
      <c r="DO6">
        <v>39.75</v>
      </c>
      <c r="DP6">
        <v>36.75</v>
      </c>
      <c r="DQ6">
        <v>33.862499999999997</v>
      </c>
      <c r="DR6">
        <v>29.862500000000001</v>
      </c>
      <c r="DS6">
        <v>25.862500000000001</v>
      </c>
      <c r="DT6">
        <v>36.862499999999997</v>
      </c>
      <c r="DU6">
        <v>67.75</v>
      </c>
      <c r="DV6">
        <v>83.75</v>
      </c>
      <c r="DW6">
        <v>60.75</v>
      </c>
      <c r="DX6">
        <v>38.862499999999997</v>
      </c>
      <c r="DY6">
        <v>33.862499999999997</v>
      </c>
      <c r="DZ6">
        <v>41.862499999999997</v>
      </c>
      <c r="EA6">
        <v>40</v>
      </c>
      <c r="EB6">
        <v>37</v>
      </c>
      <c r="EC6">
        <v>34.08</v>
      </c>
      <c r="ED6">
        <v>30.08</v>
      </c>
      <c r="EE6">
        <v>26.08</v>
      </c>
      <c r="EF6">
        <v>37.08</v>
      </c>
      <c r="EG6">
        <v>68</v>
      </c>
      <c r="EH6">
        <v>84</v>
      </c>
      <c r="EI6">
        <v>61</v>
      </c>
      <c r="EJ6">
        <v>39.08</v>
      </c>
      <c r="EK6">
        <v>34.08</v>
      </c>
      <c r="EL6">
        <v>42.08</v>
      </c>
      <c r="EM6">
        <v>40.25</v>
      </c>
      <c r="EN6">
        <v>37.25</v>
      </c>
      <c r="EO6">
        <v>34.297499999999999</v>
      </c>
      <c r="EP6">
        <v>30.297499999999999</v>
      </c>
      <c r="EQ6">
        <v>26.297499999999999</v>
      </c>
      <c r="ER6">
        <v>37.297499999999999</v>
      </c>
      <c r="ES6">
        <v>68.25</v>
      </c>
      <c r="ET6">
        <v>84.25</v>
      </c>
      <c r="EU6">
        <v>61.25</v>
      </c>
      <c r="EV6">
        <v>39.297499999999999</v>
      </c>
      <c r="EW6">
        <v>34.297499999999999</v>
      </c>
      <c r="EX6">
        <v>42.297499999999999</v>
      </c>
      <c r="EY6">
        <v>40.5</v>
      </c>
      <c r="EZ6">
        <v>37.5</v>
      </c>
      <c r="FA6">
        <v>34.515000000000001</v>
      </c>
      <c r="FB6">
        <v>30.515000000000001</v>
      </c>
      <c r="FC6">
        <v>26.515000000000001</v>
      </c>
      <c r="FD6">
        <v>37.515000000000001</v>
      </c>
      <c r="FE6">
        <v>68.5</v>
      </c>
      <c r="FF6">
        <v>84.5</v>
      </c>
      <c r="FG6">
        <v>61.5</v>
      </c>
      <c r="FH6">
        <v>39.515000000000001</v>
      </c>
      <c r="FI6">
        <v>34.515000000000001</v>
      </c>
      <c r="FJ6">
        <v>42.515000000000001</v>
      </c>
      <c r="FK6">
        <v>40.75</v>
      </c>
      <c r="FL6">
        <v>37.75</v>
      </c>
      <c r="FM6">
        <v>34.732500000000002</v>
      </c>
      <c r="FN6">
        <v>30.732500000000002</v>
      </c>
      <c r="FO6">
        <v>26.732500000000002</v>
      </c>
      <c r="FP6">
        <v>37.732500000000002</v>
      </c>
      <c r="FQ6">
        <v>68.75</v>
      </c>
      <c r="FR6">
        <v>84.75</v>
      </c>
      <c r="FS6">
        <v>61.75</v>
      </c>
      <c r="FT6">
        <v>39.732500000000002</v>
      </c>
      <c r="FU6">
        <v>34.732500000000002</v>
      </c>
      <c r="FV6">
        <v>42.732500000000002</v>
      </c>
      <c r="FW6">
        <v>41</v>
      </c>
      <c r="FX6">
        <v>38</v>
      </c>
      <c r="FY6">
        <v>34.950000000000003</v>
      </c>
      <c r="FZ6">
        <v>30.95</v>
      </c>
      <c r="GA6">
        <v>26.95</v>
      </c>
      <c r="GB6">
        <v>37.950000000000003</v>
      </c>
      <c r="GC6">
        <v>69</v>
      </c>
      <c r="GD6">
        <v>85</v>
      </c>
      <c r="GE6">
        <v>62</v>
      </c>
      <c r="GF6">
        <v>39.950000000000003</v>
      </c>
      <c r="GG6">
        <v>34.950000000000003</v>
      </c>
      <c r="GH6">
        <v>42.95</v>
      </c>
      <c r="GI6">
        <v>41</v>
      </c>
      <c r="GJ6">
        <v>38</v>
      </c>
      <c r="GK6">
        <v>34.950000000000003</v>
      </c>
      <c r="GL6">
        <v>30.95</v>
      </c>
      <c r="GM6">
        <v>26.95</v>
      </c>
      <c r="GN6">
        <v>37.950000000000003</v>
      </c>
      <c r="GO6">
        <v>69</v>
      </c>
      <c r="GP6">
        <v>85</v>
      </c>
      <c r="GQ6">
        <v>62</v>
      </c>
      <c r="GR6">
        <v>39.950000000000003</v>
      </c>
      <c r="GS6">
        <v>34.950000000000003</v>
      </c>
      <c r="GT6">
        <v>42.95</v>
      </c>
      <c r="GU6">
        <v>41</v>
      </c>
      <c r="GV6">
        <v>38</v>
      </c>
      <c r="GW6">
        <v>34.950000000000003</v>
      </c>
      <c r="GX6">
        <v>30.95</v>
      </c>
      <c r="GY6">
        <v>26.95</v>
      </c>
    </row>
    <row r="7" spans="1:207" x14ac:dyDescent="0.15">
      <c r="A7" s="5" t="s">
        <v>4</v>
      </c>
      <c r="B7" s="6" t="s">
        <v>12</v>
      </c>
      <c r="C7">
        <v>99</v>
      </c>
      <c r="D7">
        <v>130</v>
      </c>
      <c r="E7">
        <v>140.32258064516128</v>
      </c>
      <c r="F7">
        <v>173.2258064516129</v>
      </c>
      <c r="G7">
        <v>162</v>
      </c>
      <c r="H7">
        <v>150.96774193548387</v>
      </c>
      <c r="I7">
        <v>140</v>
      </c>
      <c r="J7">
        <v>188.70967741935485</v>
      </c>
      <c r="K7">
        <v>129.82258064516128</v>
      </c>
      <c r="L7">
        <v>120.42857142857142</v>
      </c>
      <c r="M7">
        <v>95.322580645161281</v>
      </c>
      <c r="N7">
        <v>65.8</v>
      </c>
      <c r="O7">
        <v>54.854838709677416</v>
      </c>
      <c r="P7">
        <v>63.333333333333329</v>
      </c>
      <c r="Q7">
        <v>97.629032258064498</v>
      </c>
      <c r="R7">
        <v>113.2258064516129</v>
      </c>
      <c r="S7">
        <v>107.7</v>
      </c>
      <c r="T7">
        <v>56.806451612903217</v>
      </c>
      <c r="U7">
        <v>44.083333333333329</v>
      </c>
      <c r="V7">
        <v>45.870967741935488</v>
      </c>
      <c r="W7">
        <v>48.612903225806448</v>
      </c>
      <c r="X7">
        <v>46.5</v>
      </c>
      <c r="Y7">
        <v>41.290322580645153</v>
      </c>
      <c r="Z7">
        <v>34.266666666666666</v>
      </c>
      <c r="AA7">
        <v>31.322580645161288</v>
      </c>
      <c r="AB7">
        <v>45.916666666666664</v>
      </c>
      <c r="AC7">
        <v>61.677419354838705</v>
      </c>
      <c r="AD7">
        <v>71.032258064516128</v>
      </c>
      <c r="AE7">
        <v>72.75</v>
      </c>
      <c r="AF7">
        <v>51.387096774193552</v>
      </c>
      <c r="AG7">
        <v>41.6</v>
      </c>
      <c r="AH7">
        <v>49.935483870967744</v>
      </c>
      <c r="AI7">
        <v>37.612903225806448</v>
      </c>
      <c r="AJ7">
        <v>35.5</v>
      </c>
      <c r="AK7">
        <v>30.290322580645153</v>
      </c>
      <c r="AL7">
        <v>23.266666666666666</v>
      </c>
      <c r="AM7">
        <v>20.322580645161288</v>
      </c>
      <c r="AN7">
        <v>34.916666666666664</v>
      </c>
      <c r="AO7">
        <v>50.677419354838705</v>
      </c>
      <c r="AP7">
        <v>60.032258064516128</v>
      </c>
      <c r="AQ7">
        <v>61.75</v>
      </c>
      <c r="AR7">
        <v>40.387096774193552</v>
      </c>
      <c r="AS7">
        <v>30.6</v>
      </c>
      <c r="AT7">
        <v>38.935483870967744</v>
      </c>
      <c r="AU7">
        <v>33.612903225806448</v>
      </c>
      <c r="AV7">
        <v>31.5</v>
      </c>
      <c r="AW7">
        <v>26.290322580645153</v>
      </c>
      <c r="AX7">
        <v>19.266666666666666</v>
      </c>
      <c r="AY7">
        <v>16.322580645161288</v>
      </c>
      <c r="AZ7">
        <v>30.916666666666664</v>
      </c>
      <c r="BA7">
        <v>46.677419354838705</v>
      </c>
      <c r="BB7">
        <v>56.032258064516128</v>
      </c>
      <c r="BC7">
        <v>57.75</v>
      </c>
      <c r="BD7">
        <v>36.387096774193552</v>
      </c>
      <c r="BE7">
        <v>26.6</v>
      </c>
      <c r="BF7">
        <v>34.935483870967744</v>
      </c>
      <c r="BG7">
        <v>31.112903225806448</v>
      </c>
      <c r="BH7">
        <v>29</v>
      </c>
      <c r="BI7">
        <v>23.790322580645153</v>
      </c>
      <c r="BJ7">
        <v>16.766666666666666</v>
      </c>
      <c r="BK7">
        <v>13.822580645161288</v>
      </c>
      <c r="BL7">
        <v>28.416666666666664</v>
      </c>
      <c r="BM7">
        <v>44.177419354838705</v>
      </c>
      <c r="BN7">
        <v>53.532258064516128</v>
      </c>
      <c r="BO7">
        <v>55.25</v>
      </c>
      <c r="BP7">
        <v>33.887096774193552</v>
      </c>
      <c r="BQ7">
        <v>24.1</v>
      </c>
      <c r="BR7">
        <v>32.435483870967744</v>
      </c>
      <c r="BS7">
        <v>31.362903225806448</v>
      </c>
      <c r="BT7">
        <v>29.25</v>
      </c>
      <c r="BU7">
        <v>24.040322580645153</v>
      </c>
      <c r="BV7">
        <v>17.016666666666666</v>
      </c>
      <c r="BW7">
        <v>14.072580645161288</v>
      </c>
      <c r="BX7">
        <v>28.666666666666664</v>
      </c>
      <c r="BY7">
        <v>44.427419354838705</v>
      </c>
      <c r="BZ7">
        <v>53.782258064516128</v>
      </c>
      <c r="CA7">
        <v>55.5</v>
      </c>
      <c r="CB7">
        <v>34.137096774193552</v>
      </c>
      <c r="CC7">
        <v>24.35</v>
      </c>
      <c r="CD7">
        <v>32.685483870967744</v>
      </c>
      <c r="CE7">
        <v>31.862903225806448</v>
      </c>
      <c r="CF7">
        <v>29.75</v>
      </c>
      <c r="CG7">
        <v>24.540322580645153</v>
      </c>
      <c r="CH7">
        <v>17.516666666666666</v>
      </c>
      <c r="CI7">
        <v>14.572580645161288</v>
      </c>
      <c r="CJ7">
        <v>29.166666666666664</v>
      </c>
      <c r="CK7">
        <v>44.927419354838705</v>
      </c>
      <c r="CL7">
        <v>54.282258064516128</v>
      </c>
      <c r="CM7">
        <v>56</v>
      </c>
      <c r="CN7">
        <v>34.637096774193552</v>
      </c>
      <c r="CO7">
        <v>24.85</v>
      </c>
      <c r="CP7">
        <v>33.185483870967744</v>
      </c>
      <c r="CQ7">
        <v>32.362903225806448</v>
      </c>
      <c r="CR7">
        <v>30.25</v>
      </c>
      <c r="CS7">
        <v>25.040322580645153</v>
      </c>
      <c r="CT7">
        <v>18.016666666666666</v>
      </c>
      <c r="CU7">
        <v>15.072580645161288</v>
      </c>
      <c r="CV7">
        <v>29.666666666666664</v>
      </c>
      <c r="CW7">
        <v>45.427419354838705</v>
      </c>
      <c r="CX7">
        <v>54.782258064516128</v>
      </c>
      <c r="CY7">
        <v>56.5</v>
      </c>
      <c r="CZ7">
        <v>35.137096774193552</v>
      </c>
      <c r="DA7">
        <v>25.35</v>
      </c>
      <c r="DB7">
        <v>33.685483870967744</v>
      </c>
      <c r="DC7">
        <v>32.862903225806448</v>
      </c>
      <c r="DD7">
        <v>30.75</v>
      </c>
      <c r="DE7">
        <v>25.540322580645153</v>
      </c>
      <c r="DF7">
        <v>18.516666666666666</v>
      </c>
      <c r="DG7">
        <v>15.572580645161288</v>
      </c>
      <c r="DH7">
        <v>30.166666666666664</v>
      </c>
      <c r="DI7">
        <v>45.927419354838705</v>
      </c>
      <c r="DJ7">
        <v>55.282258064516128</v>
      </c>
      <c r="DK7">
        <v>57</v>
      </c>
      <c r="DL7">
        <v>35.637096774193552</v>
      </c>
      <c r="DM7">
        <v>25.85</v>
      </c>
      <c r="DN7">
        <v>34.185483870967744</v>
      </c>
      <c r="DO7">
        <v>33.112903225806448</v>
      </c>
      <c r="DP7">
        <v>31</v>
      </c>
      <c r="DQ7">
        <v>25.790322580645153</v>
      </c>
      <c r="DR7">
        <v>18.766666666666666</v>
      </c>
      <c r="DS7">
        <v>15.822580645161288</v>
      </c>
      <c r="DT7">
        <v>30.416666666666664</v>
      </c>
      <c r="DU7">
        <v>46.177419354838705</v>
      </c>
      <c r="DV7">
        <v>55.532258064516128</v>
      </c>
      <c r="DW7">
        <v>57.25</v>
      </c>
      <c r="DX7">
        <v>35.887096774193552</v>
      </c>
      <c r="DY7">
        <v>26.1</v>
      </c>
      <c r="DZ7">
        <v>34.435483870967744</v>
      </c>
      <c r="EA7">
        <v>33.362903225806448</v>
      </c>
      <c r="EB7">
        <v>31.25</v>
      </c>
      <c r="EC7">
        <v>26.040322580645153</v>
      </c>
      <c r="ED7">
        <v>19.016666666666666</v>
      </c>
      <c r="EE7">
        <v>16.072580645161288</v>
      </c>
      <c r="EF7">
        <v>30.666666666666664</v>
      </c>
      <c r="EG7">
        <v>46.427419354838705</v>
      </c>
      <c r="EH7">
        <v>55.782258064516128</v>
      </c>
      <c r="EI7">
        <v>57.5</v>
      </c>
      <c r="EJ7">
        <v>36.137096774193552</v>
      </c>
      <c r="EK7">
        <v>26.35</v>
      </c>
      <c r="EL7">
        <v>34.685483870967744</v>
      </c>
      <c r="EM7">
        <v>33.612903225806448</v>
      </c>
      <c r="EN7">
        <v>31.5</v>
      </c>
      <c r="EO7">
        <v>26.290322580645153</v>
      </c>
      <c r="EP7">
        <v>19.266666666666666</v>
      </c>
      <c r="EQ7">
        <v>16.322580645161288</v>
      </c>
      <c r="ER7">
        <v>30.916666666666664</v>
      </c>
      <c r="ES7">
        <v>46.677419354838705</v>
      </c>
      <c r="ET7">
        <v>56.032258064516128</v>
      </c>
      <c r="EU7">
        <v>57.75</v>
      </c>
      <c r="EV7">
        <v>36.387096774193552</v>
      </c>
      <c r="EW7">
        <v>26.6</v>
      </c>
      <c r="EX7">
        <v>34.935483870967744</v>
      </c>
      <c r="EY7">
        <v>33.862903225806448</v>
      </c>
      <c r="EZ7">
        <v>31.75</v>
      </c>
      <c r="FA7">
        <v>26.540322580645153</v>
      </c>
      <c r="FB7">
        <v>19.516666666666666</v>
      </c>
      <c r="FC7">
        <v>16.572580645161288</v>
      </c>
      <c r="FD7">
        <v>31.166666666666664</v>
      </c>
      <c r="FE7">
        <v>46.927419354838705</v>
      </c>
      <c r="FF7">
        <v>56.282258064516128</v>
      </c>
      <c r="FG7">
        <v>58</v>
      </c>
      <c r="FH7">
        <v>36.637096774193552</v>
      </c>
      <c r="FI7">
        <v>26.85</v>
      </c>
      <c r="FJ7">
        <v>35.185483870967744</v>
      </c>
      <c r="FK7">
        <v>34.112903225806448</v>
      </c>
      <c r="FL7">
        <v>32</v>
      </c>
      <c r="FM7">
        <v>26.790322580645153</v>
      </c>
      <c r="FN7">
        <v>19.766666666666666</v>
      </c>
      <c r="FO7">
        <v>16.822580645161288</v>
      </c>
      <c r="FP7">
        <v>31.416666666666664</v>
      </c>
      <c r="FQ7">
        <v>47.177419354838705</v>
      </c>
      <c r="FR7">
        <v>56.532258064516128</v>
      </c>
      <c r="FS7">
        <v>58.25</v>
      </c>
      <c r="FT7">
        <v>36.887096774193552</v>
      </c>
      <c r="FU7">
        <v>27.1</v>
      </c>
      <c r="FV7">
        <v>35.435483870967744</v>
      </c>
      <c r="FW7">
        <v>34.362903225806448</v>
      </c>
      <c r="FX7">
        <v>32.25</v>
      </c>
      <c r="FY7">
        <v>27.040322580645153</v>
      </c>
      <c r="FZ7">
        <v>20.016666666666666</v>
      </c>
      <c r="GA7">
        <v>17.072580645161288</v>
      </c>
      <c r="GB7">
        <v>31.666666666666664</v>
      </c>
      <c r="GC7">
        <v>47.427419354838705</v>
      </c>
      <c r="GD7">
        <v>56.782258064516128</v>
      </c>
      <c r="GE7">
        <v>58.5</v>
      </c>
      <c r="GF7">
        <v>37.137096774193552</v>
      </c>
      <c r="GG7">
        <v>27.35</v>
      </c>
      <c r="GH7">
        <v>35.685483870967744</v>
      </c>
      <c r="GI7">
        <v>34.362903225806448</v>
      </c>
      <c r="GJ7">
        <v>32.25</v>
      </c>
      <c r="GK7">
        <v>27.040322580645153</v>
      </c>
      <c r="GL7">
        <v>20.016666666666666</v>
      </c>
      <c r="GM7">
        <v>17.072580645161288</v>
      </c>
      <c r="GN7">
        <v>31.666666666666664</v>
      </c>
      <c r="GO7">
        <v>47.427419354838705</v>
      </c>
      <c r="GP7">
        <v>56.782258064516128</v>
      </c>
      <c r="GQ7">
        <v>58.5</v>
      </c>
      <c r="GR7">
        <v>37.137096774193552</v>
      </c>
      <c r="GS7">
        <v>27.35</v>
      </c>
      <c r="GT7">
        <v>35.685483870967744</v>
      </c>
      <c r="GU7">
        <v>34.362903225806448</v>
      </c>
      <c r="GV7">
        <v>32.25</v>
      </c>
      <c r="GW7">
        <v>27.040322580645153</v>
      </c>
      <c r="GX7">
        <v>20.016666666666666</v>
      </c>
      <c r="GY7">
        <v>17.072580645161288</v>
      </c>
    </row>
    <row r="8" spans="1:207" x14ac:dyDescent="0.15">
      <c r="A8" s="5" t="s">
        <v>9</v>
      </c>
      <c r="B8" s="6" t="s">
        <v>11</v>
      </c>
      <c r="C8">
        <v>161</v>
      </c>
      <c r="D8">
        <v>230</v>
      </c>
      <c r="E8">
        <v>277</v>
      </c>
      <c r="F8">
        <v>310</v>
      </c>
      <c r="G8">
        <v>196</v>
      </c>
      <c r="H8">
        <v>143</v>
      </c>
      <c r="I8">
        <v>108</v>
      </c>
      <c r="J8">
        <v>133</v>
      </c>
      <c r="K8">
        <v>137</v>
      </c>
      <c r="L8">
        <v>98</v>
      </c>
      <c r="M8">
        <v>65</v>
      </c>
      <c r="N8">
        <v>60</v>
      </c>
      <c r="O8">
        <v>57</v>
      </c>
      <c r="P8">
        <v>66</v>
      </c>
      <c r="Q8">
        <v>109</v>
      </c>
      <c r="R8">
        <v>127</v>
      </c>
      <c r="S8">
        <v>109</v>
      </c>
      <c r="T8">
        <v>51</v>
      </c>
      <c r="U8">
        <v>40</v>
      </c>
      <c r="V8">
        <v>44</v>
      </c>
      <c r="W8">
        <v>37</v>
      </c>
      <c r="X8">
        <v>33</v>
      </c>
      <c r="Y8">
        <v>32</v>
      </c>
      <c r="Z8">
        <v>31</v>
      </c>
      <c r="AA8">
        <v>36</v>
      </c>
      <c r="AB8">
        <v>39</v>
      </c>
      <c r="AC8">
        <v>62</v>
      </c>
      <c r="AD8">
        <v>75</v>
      </c>
      <c r="AE8">
        <v>62</v>
      </c>
      <c r="AF8">
        <v>32</v>
      </c>
      <c r="AG8">
        <v>31</v>
      </c>
      <c r="AH8">
        <v>31</v>
      </c>
      <c r="AI8">
        <v>34</v>
      </c>
      <c r="AJ8">
        <v>30</v>
      </c>
      <c r="AK8">
        <v>29</v>
      </c>
      <c r="AL8">
        <v>28</v>
      </c>
      <c r="AM8">
        <v>30</v>
      </c>
      <c r="AN8">
        <v>38</v>
      </c>
      <c r="AO8">
        <v>62</v>
      </c>
      <c r="AP8">
        <v>75</v>
      </c>
      <c r="AQ8">
        <v>62</v>
      </c>
      <c r="AR8">
        <v>31</v>
      </c>
      <c r="AS8">
        <v>30</v>
      </c>
      <c r="AT8">
        <v>31</v>
      </c>
      <c r="AU8">
        <v>34</v>
      </c>
      <c r="AV8">
        <v>30</v>
      </c>
      <c r="AW8">
        <v>29</v>
      </c>
      <c r="AX8">
        <v>28</v>
      </c>
      <c r="AY8">
        <v>30</v>
      </c>
      <c r="AZ8">
        <v>38</v>
      </c>
      <c r="BA8">
        <v>62</v>
      </c>
      <c r="BB8">
        <v>75</v>
      </c>
      <c r="BC8">
        <v>62</v>
      </c>
      <c r="BD8">
        <v>31</v>
      </c>
      <c r="BE8">
        <v>30</v>
      </c>
      <c r="BF8">
        <v>31</v>
      </c>
      <c r="BG8">
        <v>34.1</v>
      </c>
      <c r="BH8">
        <v>30.1</v>
      </c>
      <c r="BI8">
        <v>29.1</v>
      </c>
      <c r="BJ8">
        <v>28.1</v>
      </c>
      <c r="BK8">
        <v>30.1</v>
      </c>
      <c r="BL8">
        <v>38.1</v>
      </c>
      <c r="BM8">
        <v>62.1</v>
      </c>
      <c r="BN8">
        <v>75.099999999999994</v>
      </c>
      <c r="BO8">
        <v>62.1</v>
      </c>
      <c r="BP8">
        <v>31.1</v>
      </c>
      <c r="BQ8">
        <v>30.1</v>
      </c>
      <c r="BR8">
        <v>31.1</v>
      </c>
      <c r="BS8">
        <v>34.25</v>
      </c>
      <c r="BT8">
        <v>30.25</v>
      </c>
      <c r="BU8">
        <v>29.25</v>
      </c>
      <c r="BV8">
        <v>28.25</v>
      </c>
      <c r="BW8">
        <v>30.1</v>
      </c>
      <c r="BX8">
        <v>38.1</v>
      </c>
      <c r="BY8">
        <v>62.25</v>
      </c>
      <c r="BZ8">
        <v>75.25</v>
      </c>
      <c r="CA8">
        <v>62.25</v>
      </c>
      <c r="CB8">
        <v>31.25</v>
      </c>
      <c r="CC8">
        <v>30.1</v>
      </c>
      <c r="CD8">
        <v>31.1</v>
      </c>
      <c r="CE8">
        <v>34.5</v>
      </c>
      <c r="CF8">
        <v>30.4</v>
      </c>
      <c r="CG8">
        <v>29.4</v>
      </c>
      <c r="CH8">
        <v>28.5</v>
      </c>
      <c r="CI8">
        <v>30.25</v>
      </c>
      <c r="CJ8">
        <v>38.25</v>
      </c>
      <c r="CK8">
        <v>62.5</v>
      </c>
      <c r="CL8">
        <v>74.25</v>
      </c>
      <c r="CM8">
        <v>61.25</v>
      </c>
      <c r="CN8">
        <v>31.5</v>
      </c>
      <c r="CO8">
        <v>30.25</v>
      </c>
      <c r="CP8">
        <v>31.25</v>
      </c>
      <c r="CQ8">
        <v>35.049999999999997</v>
      </c>
      <c r="CR8">
        <v>30.95</v>
      </c>
      <c r="CS8">
        <v>29.95</v>
      </c>
      <c r="CT8">
        <v>29.05</v>
      </c>
      <c r="CU8">
        <v>30.8</v>
      </c>
      <c r="CV8">
        <v>38.799999999999997</v>
      </c>
      <c r="CW8">
        <v>63.05</v>
      </c>
      <c r="CX8">
        <v>74.8</v>
      </c>
      <c r="CY8">
        <v>61.8</v>
      </c>
      <c r="CZ8">
        <v>32.049999999999997</v>
      </c>
      <c r="DA8">
        <v>30.8</v>
      </c>
      <c r="DB8">
        <v>31.8</v>
      </c>
      <c r="DC8">
        <v>35.799999999999997</v>
      </c>
      <c r="DD8">
        <v>31.7</v>
      </c>
      <c r="DE8">
        <v>30.7</v>
      </c>
      <c r="DF8">
        <v>29.8</v>
      </c>
      <c r="DG8">
        <v>31.55</v>
      </c>
      <c r="DH8">
        <v>39.549999999999997</v>
      </c>
      <c r="DI8">
        <v>63.8</v>
      </c>
      <c r="DJ8">
        <v>75.55</v>
      </c>
      <c r="DK8">
        <v>62.55</v>
      </c>
      <c r="DL8">
        <v>32.799999999999997</v>
      </c>
      <c r="DM8">
        <v>31.55</v>
      </c>
      <c r="DN8">
        <v>32.549999999999997</v>
      </c>
      <c r="DO8">
        <v>36.549999999999997</v>
      </c>
      <c r="DP8">
        <v>32.450000000000003</v>
      </c>
      <c r="DQ8">
        <v>31.45</v>
      </c>
      <c r="DR8">
        <v>30.55</v>
      </c>
      <c r="DS8">
        <v>32.299999999999997</v>
      </c>
      <c r="DT8">
        <v>40.299999999999997</v>
      </c>
      <c r="DU8">
        <v>64.55</v>
      </c>
      <c r="DV8">
        <v>76.3</v>
      </c>
      <c r="DW8">
        <v>63.3</v>
      </c>
      <c r="DX8">
        <v>33.549999999999997</v>
      </c>
      <c r="DY8">
        <v>32.299999999999997</v>
      </c>
      <c r="DZ8">
        <v>33.299999999999997</v>
      </c>
      <c r="EA8">
        <v>37.299999999999997</v>
      </c>
      <c r="EB8">
        <v>33.200000000000003</v>
      </c>
      <c r="EC8">
        <v>32.200000000000003</v>
      </c>
      <c r="ED8">
        <v>31.3</v>
      </c>
      <c r="EE8">
        <v>33.049999999999997</v>
      </c>
      <c r="EF8">
        <v>41.05</v>
      </c>
      <c r="EG8">
        <v>65.3</v>
      </c>
      <c r="EH8">
        <v>77.05</v>
      </c>
      <c r="EI8">
        <v>64.05</v>
      </c>
      <c r="EJ8">
        <v>34.299999999999997</v>
      </c>
      <c r="EK8">
        <v>33.049999999999997</v>
      </c>
      <c r="EL8">
        <v>34.049999999999997</v>
      </c>
      <c r="EM8">
        <v>38.049999999999997</v>
      </c>
      <c r="EN8">
        <v>33.950000000000003</v>
      </c>
      <c r="EO8">
        <v>32.950000000000003</v>
      </c>
      <c r="EP8">
        <v>32.049999999999997</v>
      </c>
      <c r="EQ8">
        <v>33.799999999999997</v>
      </c>
      <c r="ER8">
        <v>41.8</v>
      </c>
      <c r="ES8">
        <v>66.05</v>
      </c>
      <c r="ET8">
        <v>77.8</v>
      </c>
      <c r="EU8">
        <v>64.8</v>
      </c>
      <c r="EV8">
        <v>35.049999999999997</v>
      </c>
      <c r="EW8">
        <v>33.799999999999997</v>
      </c>
      <c r="EX8">
        <v>34.799999999999997</v>
      </c>
      <c r="EY8">
        <v>38.799999999999997</v>
      </c>
      <c r="EZ8">
        <v>34.700000000000003</v>
      </c>
      <c r="FA8">
        <v>33.700000000000003</v>
      </c>
      <c r="FB8">
        <v>32.799999999999997</v>
      </c>
      <c r="FC8">
        <v>34.549999999999997</v>
      </c>
      <c r="FD8">
        <v>42.55</v>
      </c>
      <c r="FE8">
        <v>66.8</v>
      </c>
      <c r="FF8">
        <v>78.55</v>
      </c>
      <c r="FG8">
        <v>65.55</v>
      </c>
      <c r="FH8">
        <v>35.799999999999997</v>
      </c>
      <c r="FI8">
        <v>34.549999999999997</v>
      </c>
      <c r="FJ8">
        <v>35.549999999999997</v>
      </c>
      <c r="FK8">
        <v>39.549999999999997</v>
      </c>
      <c r="FL8">
        <v>35.450000000000003</v>
      </c>
      <c r="FM8">
        <v>34.450000000000003</v>
      </c>
      <c r="FN8">
        <v>33.549999999999997</v>
      </c>
      <c r="FO8">
        <v>35.299999999999997</v>
      </c>
      <c r="FP8">
        <v>43.3</v>
      </c>
      <c r="FQ8">
        <v>67.55</v>
      </c>
      <c r="FR8">
        <v>79.3</v>
      </c>
      <c r="FS8">
        <v>66.3</v>
      </c>
      <c r="FT8">
        <v>36.549999999999997</v>
      </c>
      <c r="FU8">
        <v>35.299999999999997</v>
      </c>
      <c r="FV8">
        <v>36.299999999999997</v>
      </c>
      <c r="FW8">
        <v>39.6</v>
      </c>
      <c r="FX8">
        <v>35.5</v>
      </c>
      <c r="FY8">
        <v>34.5</v>
      </c>
      <c r="FZ8">
        <v>33.6</v>
      </c>
      <c r="GA8">
        <v>35.35</v>
      </c>
      <c r="GB8">
        <v>43.35</v>
      </c>
      <c r="GC8">
        <v>67.599999999999994</v>
      </c>
      <c r="GD8">
        <v>79.349999999999994</v>
      </c>
      <c r="GE8">
        <v>66.349999999999994</v>
      </c>
      <c r="GF8">
        <v>36.6</v>
      </c>
      <c r="GG8">
        <v>35.35</v>
      </c>
      <c r="GH8">
        <v>36.35</v>
      </c>
      <c r="GI8">
        <v>39.65</v>
      </c>
      <c r="GJ8">
        <v>35.549999999999997</v>
      </c>
      <c r="GK8">
        <v>34.549999999999997</v>
      </c>
      <c r="GL8">
        <v>33.65</v>
      </c>
      <c r="GM8">
        <v>35.4</v>
      </c>
      <c r="GN8">
        <v>43.4</v>
      </c>
      <c r="GO8">
        <v>67.650000000000006</v>
      </c>
      <c r="GP8">
        <v>79.400000000000006</v>
      </c>
      <c r="GQ8">
        <v>66.400000000000006</v>
      </c>
      <c r="GR8">
        <v>36.65</v>
      </c>
      <c r="GS8">
        <v>35.4</v>
      </c>
      <c r="GT8">
        <v>36.4</v>
      </c>
      <c r="GU8">
        <v>39.700000000000003</v>
      </c>
      <c r="GV8">
        <v>35.6</v>
      </c>
      <c r="GW8">
        <v>34.6</v>
      </c>
      <c r="GX8">
        <v>33.700000000000003</v>
      </c>
      <c r="GY8">
        <v>35.450000000000003</v>
      </c>
    </row>
    <row r="9" spans="1:207" x14ac:dyDescent="0.15">
      <c r="A9" s="5" t="s">
        <v>9</v>
      </c>
      <c r="B9" s="6" t="s">
        <v>12</v>
      </c>
      <c r="C9">
        <v>82</v>
      </c>
      <c r="D9">
        <v>130</v>
      </c>
      <c r="E9">
        <v>99.90322580645163</v>
      </c>
      <c r="F9">
        <v>128.70967741935485</v>
      </c>
      <c r="G9">
        <v>109.2</v>
      </c>
      <c r="H9">
        <v>115.74193548387096</v>
      </c>
      <c r="I9">
        <v>107.66666666666666</v>
      </c>
      <c r="J9">
        <v>113.96774193548389</v>
      </c>
      <c r="K9">
        <v>91.17741935483869</v>
      </c>
      <c r="L9">
        <v>62.571428571428569</v>
      </c>
      <c r="M9">
        <v>37.177419354838705</v>
      </c>
      <c r="N9">
        <v>38.666666666666664</v>
      </c>
      <c r="O9">
        <v>39.112903225806448</v>
      </c>
      <c r="P9">
        <v>42.166666666666664</v>
      </c>
      <c r="Q9">
        <v>42.403225806451601</v>
      </c>
      <c r="R9">
        <v>43.354838709677423</v>
      </c>
      <c r="S9">
        <v>40.1</v>
      </c>
      <c r="T9">
        <v>32.903225806451616</v>
      </c>
      <c r="U9">
        <v>32.666666666666664</v>
      </c>
      <c r="V9">
        <v>31.612903225806456</v>
      </c>
      <c r="W9">
        <v>41.306451612903224</v>
      </c>
      <c r="X9">
        <v>35.357142857142854</v>
      </c>
      <c r="Y9">
        <v>31.935483870967737</v>
      </c>
      <c r="Z9">
        <v>31.8</v>
      </c>
      <c r="AA9">
        <v>30.967741935483865</v>
      </c>
      <c r="AB9">
        <v>36.916666666666664</v>
      </c>
      <c r="AC9">
        <v>55.096774193548384</v>
      </c>
      <c r="AD9">
        <v>55.91935483870968</v>
      </c>
      <c r="AE9">
        <v>55.166666666666657</v>
      </c>
      <c r="AF9">
        <v>31.548387096774192</v>
      </c>
      <c r="AG9">
        <v>29.9</v>
      </c>
      <c r="AH9">
        <v>29.532258064516128</v>
      </c>
      <c r="AI9">
        <v>31.451612903225801</v>
      </c>
      <c r="AJ9">
        <v>32.586206896551722</v>
      </c>
      <c r="AK9">
        <v>25.838709677419356</v>
      </c>
      <c r="AL9">
        <v>31.133333333333333</v>
      </c>
      <c r="AM9">
        <v>34.29032258064516</v>
      </c>
      <c r="AN9">
        <v>34.200000000000003</v>
      </c>
      <c r="AO9">
        <v>48.483870967741936</v>
      </c>
      <c r="AP9">
        <v>50.629032258064512</v>
      </c>
      <c r="AQ9">
        <v>45.833333333333329</v>
      </c>
      <c r="AR9">
        <v>38.79032258064516</v>
      </c>
      <c r="AS9">
        <v>32.5</v>
      </c>
      <c r="AT9">
        <v>32.177419354838705</v>
      </c>
      <c r="AU9">
        <v>29.451612903225801</v>
      </c>
      <c r="AV9">
        <v>30.586206896551722</v>
      </c>
      <c r="AW9">
        <v>23.838709677419356</v>
      </c>
      <c r="AX9">
        <v>29.133333333333333</v>
      </c>
      <c r="AY9">
        <v>32.29032258064516</v>
      </c>
      <c r="AZ9">
        <v>32.200000000000003</v>
      </c>
      <c r="BA9">
        <v>46.483870967741936</v>
      </c>
      <c r="BB9">
        <v>48.629032258064512</v>
      </c>
      <c r="BC9">
        <v>43.833333333333329</v>
      </c>
      <c r="BD9">
        <v>36.79032258064516</v>
      </c>
      <c r="BE9">
        <v>30.5</v>
      </c>
      <c r="BF9">
        <v>30.177419354838705</v>
      </c>
      <c r="BG9">
        <v>29.351612903225799</v>
      </c>
      <c r="BH9">
        <v>30.486206896551721</v>
      </c>
      <c r="BI9">
        <v>23.738709677419354</v>
      </c>
      <c r="BJ9">
        <v>29.033333333333331</v>
      </c>
      <c r="BK9">
        <v>32.190322580645159</v>
      </c>
      <c r="BL9">
        <v>32.1</v>
      </c>
      <c r="BM9">
        <v>42.483870967741936</v>
      </c>
      <c r="BN9">
        <v>44.629032258064512</v>
      </c>
      <c r="BO9">
        <v>39.833333333333329</v>
      </c>
      <c r="BP9">
        <v>36.690322580645159</v>
      </c>
      <c r="BQ9">
        <v>30.4</v>
      </c>
      <c r="BR9">
        <v>30.077419354838703</v>
      </c>
      <c r="BS9">
        <v>29.351612903225799</v>
      </c>
      <c r="BT9">
        <v>30.486206896551721</v>
      </c>
      <c r="BU9">
        <v>23.738709677419354</v>
      </c>
      <c r="BV9">
        <v>29.033333333333331</v>
      </c>
      <c r="BW9">
        <v>32.190322580645159</v>
      </c>
      <c r="BX9">
        <v>32.1</v>
      </c>
      <c r="BY9">
        <v>40.983870967741936</v>
      </c>
      <c r="BZ9">
        <v>43.129032258064512</v>
      </c>
      <c r="CA9">
        <v>38.333333333333329</v>
      </c>
      <c r="CB9">
        <v>36.690322580645159</v>
      </c>
      <c r="CC9">
        <v>30.4</v>
      </c>
      <c r="CD9">
        <v>30.077419354838703</v>
      </c>
      <c r="CE9">
        <v>29.851612903225799</v>
      </c>
      <c r="CF9">
        <v>30.986206896551721</v>
      </c>
      <c r="CG9">
        <v>24.238709677419354</v>
      </c>
      <c r="CH9">
        <v>29.533333333333331</v>
      </c>
      <c r="CI9">
        <v>32.690322580645159</v>
      </c>
      <c r="CJ9">
        <v>32.6</v>
      </c>
      <c r="CK9">
        <v>41.483870967741936</v>
      </c>
      <c r="CL9">
        <v>43.629032258064512</v>
      </c>
      <c r="CM9">
        <v>38.833333333333329</v>
      </c>
      <c r="CN9">
        <v>37.190322580645159</v>
      </c>
      <c r="CO9">
        <v>30.9</v>
      </c>
      <c r="CP9">
        <v>30.577419354838703</v>
      </c>
      <c r="CQ9">
        <v>30.351612903225799</v>
      </c>
      <c r="CR9">
        <v>31.486206896551721</v>
      </c>
      <c r="CS9">
        <v>24.738709677419354</v>
      </c>
      <c r="CT9">
        <v>30.033333333333331</v>
      </c>
      <c r="CU9">
        <v>33.190322580645159</v>
      </c>
      <c r="CV9">
        <v>33.1</v>
      </c>
      <c r="CW9">
        <v>41.983870967741936</v>
      </c>
      <c r="CX9">
        <v>44.129032258064512</v>
      </c>
      <c r="CY9">
        <v>39.333333333333329</v>
      </c>
      <c r="CZ9">
        <v>37.690322580645159</v>
      </c>
      <c r="DA9">
        <v>31.4</v>
      </c>
      <c r="DB9">
        <v>31.077419354838703</v>
      </c>
      <c r="DC9">
        <v>30.851612903225799</v>
      </c>
      <c r="DD9">
        <v>31.986206896551721</v>
      </c>
      <c r="DE9">
        <v>25.238709677419354</v>
      </c>
      <c r="DF9">
        <v>30.533333333333331</v>
      </c>
      <c r="DG9">
        <v>33.690322580645159</v>
      </c>
      <c r="DH9">
        <v>33.6</v>
      </c>
      <c r="DI9">
        <v>42.483870967741936</v>
      </c>
      <c r="DJ9">
        <v>44.629032258064512</v>
      </c>
      <c r="DK9">
        <v>39.833333333333329</v>
      </c>
      <c r="DL9">
        <v>38.190322580645159</v>
      </c>
      <c r="DM9">
        <v>31.9</v>
      </c>
      <c r="DN9">
        <v>31.577419354838703</v>
      </c>
      <c r="DO9">
        <v>31.351612903225799</v>
      </c>
      <c r="DP9">
        <v>32.486206896551721</v>
      </c>
      <c r="DQ9">
        <v>25.738709677419354</v>
      </c>
      <c r="DR9">
        <v>31.033333333333331</v>
      </c>
      <c r="DS9">
        <v>34.190322580645159</v>
      </c>
      <c r="DT9">
        <v>34.1</v>
      </c>
      <c r="DU9">
        <v>42.983870967741936</v>
      </c>
      <c r="DV9">
        <v>45.129032258064512</v>
      </c>
      <c r="DW9">
        <v>40.333333333333329</v>
      </c>
      <c r="DX9">
        <v>38.690322580645159</v>
      </c>
      <c r="DY9">
        <v>32.4</v>
      </c>
      <c r="DZ9">
        <v>32.077419354838703</v>
      </c>
      <c r="EA9">
        <v>31.851612903225799</v>
      </c>
      <c r="EB9">
        <v>32.986206896551721</v>
      </c>
      <c r="EC9">
        <v>26.238709677419354</v>
      </c>
      <c r="ED9">
        <v>31.533333333333331</v>
      </c>
      <c r="EE9">
        <v>34.690322580645159</v>
      </c>
      <c r="EF9">
        <v>34.6</v>
      </c>
      <c r="EG9">
        <v>43.483870967741936</v>
      </c>
      <c r="EH9">
        <v>45.629032258064512</v>
      </c>
      <c r="EI9">
        <v>40.833333333333329</v>
      </c>
      <c r="EJ9">
        <v>39.190322580645159</v>
      </c>
      <c r="EK9">
        <v>32.9</v>
      </c>
      <c r="EL9">
        <v>32.577419354838703</v>
      </c>
      <c r="EM9">
        <v>32.351612903225799</v>
      </c>
      <c r="EN9">
        <v>33.486206896551721</v>
      </c>
      <c r="EO9">
        <v>26.738709677419354</v>
      </c>
      <c r="EP9">
        <v>32.033333333333331</v>
      </c>
      <c r="EQ9">
        <v>35.190322580645159</v>
      </c>
      <c r="ER9">
        <v>35.1</v>
      </c>
      <c r="ES9">
        <v>43.983870967741936</v>
      </c>
      <c r="ET9">
        <v>46.129032258064512</v>
      </c>
      <c r="EU9">
        <v>41.333333333333329</v>
      </c>
      <c r="EV9">
        <v>39.690322580645159</v>
      </c>
      <c r="EW9">
        <v>33.4</v>
      </c>
      <c r="EX9">
        <v>33.077419354838703</v>
      </c>
      <c r="EY9">
        <v>32.851612903225799</v>
      </c>
      <c r="EZ9">
        <v>33.986206896551721</v>
      </c>
      <c r="FA9">
        <v>27.238709677419354</v>
      </c>
      <c r="FB9">
        <v>32.533333333333331</v>
      </c>
      <c r="FC9">
        <v>35.690322580645159</v>
      </c>
      <c r="FD9">
        <v>35.6</v>
      </c>
      <c r="FE9">
        <v>44.483870967741936</v>
      </c>
      <c r="FF9">
        <v>46.629032258064512</v>
      </c>
      <c r="FG9">
        <v>41.833333333333329</v>
      </c>
      <c r="FH9">
        <v>40.190322580645159</v>
      </c>
      <c r="FI9">
        <v>33.9</v>
      </c>
      <c r="FJ9">
        <v>33.577419354838703</v>
      </c>
      <c r="FK9">
        <v>33.351612903225799</v>
      </c>
      <c r="FL9">
        <v>34.486206896551721</v>
      </c>
      <c r="FM9">
        <v>27.738709677419354</v>
      </c>
      <c r="FN9">
        <v>33.033333333333331</v>
      </c>
      <c r="FO9">
        <v>36.190322580645159</v>
      </c>
      <c r="FP9">
        <v>36.1</v>
      </c>
      <c r="FQ9">
        <v>44.983870967741936</v>
      </c>
      <c r="FR9">
        <v>47.129032258064512</v>
      </c>
      <c r="FS9">
        <v>42.333333333333329</v>
      </c>
      <c r="FT9">
        <v>40.690322580645159</v>
      </c>
      <c r="FU9">
        <v>34.4</v>
      </c>
      <c r="FV9">
        <v>34.077419354838703</v>
      </c>
      <c r="FW9">
        <v>33.351612903225799</v>
      </c>
      <c r="FX9">
        <v>34.486206896551721</v>
      </c>
      <c r="FY9">
        <v>27.738709677419354</v>
      </c>
      <c r="FZ9">
        <v>33.033333333333331</v>
      </c>
      <c r="GA9">
        <v>36.190322580645159</v>
      </c>
      <c r="GB9">
        <v>36.1</v>
      </c>
      <c r="GC9">
        <v>44.983870967741936</v>
      </c>
      <c r="GD9">
        <v>47.129032258064512</v>
      </c>
      <c r="GE9">
        <v>42.333333333333329</v>
      </c>
      <c r="GF9">
        <v>40.690322580645159</v>
      </c>
      <c r="GG9">
        <v>34.4</v>
      </c>
      <c r="GH9">
        <v>34.077419354838703</v>
      </c>
      <c r="GI9">
        <v>33.351612903225799</v>
      </c>
      <c r="GJ9">
        <v>34.486206896551721</v>
      </c>
      <c r="GK9">
        <v>27.738709677419354</v>
      </c>
      <c r="GL9">
        <v>33.033333333333331</v>
      </c>
      <c r="GM9">
        <v>36.190322580645159</v>
      </c>
      <c r="GN9">
        <v>36.1</v>
      </c>
      <c r="GO9">
        <v>44.983870967741936</v>
      </c>
      <c r="GP9">
        <v>47.129032258064512</v>
      </c>
      <c r="GQ9">
        <v>42.333333333333329</v>
      </c>
      <c r="GR9">
        <v>40.690322580645159</v>
      </c>
      <c r="GS9">
        <v>34.4</v>
      </c>
      <c r="GT9">
        <v>34.077419354838703</v>
      </c>
      <c r="GU9">
        <v>33.351612903225799</v>
      </c>
      <c r="GV9">
        <v>34.486206896551721</v>
      </c>
      <c r="GW9">
        <v>27.738709677419354</v>
      </c>
      <c r="GX9">
        <v>33.033333333333331</v>
      </c>
      <c r="GY9">
        <v>36.190322580645159</v>
      </c>
    </row>
    <row r="10" spans="1:207" x14ac:dyDescent="0.15">
      <c r="A10" s="5" t="s">
        <v>8</v>
      </c>
      <c r="B10" s="6" t="s">
        <v>11</v>
      </c>
      <c r="C10">
        <v>157</v>
      </c>
      <c r="D10">
        <v>220</v>
      </c>
      <c r="E10">
        <v>275</v>
      </c>
      <c r="F10">
        <v>310</v>
      </c>
      <c r="G10">
        <v>191</v>
      </c>
      <c r="H10">
        <v>135</v>
      </c>
      <c r="I10">
        <v>100</v>
      </c>
      <c r="J10">
        <v>110</v>
      </c>
      <c r="K10">
        <v>111</v>
      </c>
      <c r="L10">
        <v>92</v>
      </c>
      <c r="M10">
        <v>92</v>
      </c>
      <c r="N10">
        <v>81</v>
      </c>
      <c r="O10">
        <v>81</v>
      </c>
      <c r="P10">
        <v>90</v>
      </c>
      <c r="Q10">
        <v>132</v>
      </c>
      <c r="R10">
        <v>147</v>
      </c>
      <c r="S10">
        <v>112</v>
      </c>
      <c r="T10">
        <v>77</v>
      </c>
      <c r="U10">
        <v>47</v>
      </c>
      <c r="V10">
        <v>47</v>
      </c>
      <c r="W10">
        <v>37</v>
      </c>
      <c r="X10">
        <v>33</v>
      </c>
      <c r="Y10">
        <v>32</v>
      </c>
      <c r="Z10">
        <v>31</v>
      </c>
      <c r="AA10">
        <v>33</v>
      </c>
      <c r="AB10">
        <v>39</v>
      </c>
      <c r="AC10">
        <v>62</v>
      </c>
      <c r="AD10">
        <v>75</v>
      </c>
      <c r="AE10">
        <v>62</v>
      </c>
      <c r="AF10">
        <v>32</v>
      </c>
      <c r="AG10">
        <v>31</v>
      </c>
      <c r="AH10">
        <v>31</v>
      </c>
      <c r="AI10">
        <v>33</v>
      </c>
      <c r="AJ10">
        <v>30</v>
      </c>
      <c r="AK10">
        <v>29</v>
      </c>
      <c r="AL10">
        <v>28</v>
      </c>
      <c r="AM10">
        <v>30</v>
      </c>
      <c r="AN10">
        <v>38</v>
      </c>
      <c r="AO10">
        <v>62</v>
      </c>
      <c r="AP10">
        <v>75</v>
      </c>
      <c r="AQ10">
        <v>54</v>
      </c>
      <c r="AR10">
        <v>31</v>
      </c>
      <c r="AS10">
        <v>30</v>
      </c>
      <c r="AT10">
        <v>30</v>
      </c>
      <c r="AU10">
        <v>33</v>
      </c>
      <c r="AV10">
        <v>30</v>
      </c>
      <c r="AW10">
        <v>29</v>
      </c>
      <c r="AX10">
        <v>28</v>
      </c>
      <c r="AY10">
        <v>30</v>
      </c>
      <c r="AZ10">
        <v>38</v>
      </c>
      <c r="BA10">
        <v>62</v>
      </c>
      <c r="BB10">
        <v>75</v>
      </c>
      <c r="BC10">
        <v>54</v>
      </c>
      <c r="BD10">
        <v>31</v>
      </c>
      <c r="BE10">
        <v>30</v>
      </c>
      <c r="BF10">
        <v>30</v>
      </c>
      <c r="BG10">
        <v>33.1</v>
      </c>
      <c r="BH10">
        <v>30.1</v>
      </c>
      <c r="BI10">
        <v>29.1</v>
      </c>
      <c r="BJ10">
        <v>28.1</v>
      </c>
      <c r="BK10">
        <v>30.1</v>
      </c>
      <c r="BL10">
        <v>38.1</v>
      </c>
      <c r="BM10">
        <v>62.1</v>
      </c>
      <c r="BN10">
        <v>75.099999999999994</v>
      </c>
      <c r="BO10">
        <v>54.1</v>
      </c>
      <c r="BP10">
        <v>31.1</v>
      </c>
      <c r="BQ10">
        <v>30.1</v>
      </c>
      <c r="BR10">
        <v>30.1</v>
      </c>
      <c r="BS10">
        <v>33.200000000000003</v>
      </c>
      <c r="BT10">
        <v>30.25</v>
      </c>
      <c r="BU10">
        <v>29.25</v>
      </c>
      <c r="BV10">
        <v>28.25</v>
      </c>
      <c r="BW10">
        <v>30.1</v>
      </c>
      <c r="BX10">
        <v>38.1</v>
      </c>
      <c r="BY10">
        <v>62.25</v>
      </c>
      <c r="BZ10">
        <v>75.25</v>
      </c>
      <c r="CA10">
        <v>54.2</v>
      </c>
      <c r="CB10">
        <v>31.25</v>
      </c>
      <c r="CC10">
        <v>30.1</v>
      </c>
      <c r="CD10">
        <v>30.2</v>
      </c>
      <c r="CE10">
        <v>33.299999999999997</v>
      </c>
      <c r="CF10">
        <v>30.4</v>
      </c>
      <c r="CG10">
        <v>29.4</v>
      </c>
      <c r="CH10">
        <v>28.5</v>
      </c>
      <c r="CI10">
        <v>30.25</v>
      </c>
      <c r="CJ10">
        <v>38.25</v>
      </c>
      <c r="CK10">
        <v>62.5</v>
      </c>
      <c r="CL10">
        <v>74.25</v>
      </c>
      <c r="CM10">
        <v>54.3</v>
      </c>
      <c r="CN10">
        <v>31.5</v>
      </c>
      <c r="CO10">
        <v>30.25</v>
      </c>
      <c r="CP10">
        <v>30.3</v>
      </c>
      <c r="CQ10">
        <v>33.4</v>
      </c>
      <c r="CR10">
        <v>30.95</v>
      </c>
      <c r="CS10">
        <v>29.95</v>
      </c>
      <c r="CT10">
        <v>29.05</v>
      </c>
      <c r="CU10">
        <v>30.8</v>
      </c>
      <c r="CV10">
        <v>38.799999999999997</v>
      </c>
      <c r="CW10">
        <v>63.05</v>
      </c>
      <c r="CX10">
        <v>74.8</v>
      </c>
      <c r="CY10">
        <v>53.299355043934696</v>
      </c>
      <c r="CZ10">
        <v>32.049999999999997</v>
      </c>
      <c r="DA10">
        <v>30.8</v>
      </c>
      <c r="DB10">
        <v>30.916003269846108</v>
      </c>
      <c r="DC10">
        <v>33.549999999999997</v>
      </c>
      <c r="DD10">
        <v>31.7</v>
      </c>
      <c r="DE10">
        <v>30.7</v>
      </c>
      <c r="DF10">
        <v>29.8</v>
      </c>
      <c r="DG10">
        <v>31.55</v>
      </c>
      <c r="DH10">
        <v>39.549999999999997</v>
      </c>
      <c r="DI10">
        <v>63.8</v>
      </c>
      <c r="DJ10">
        <v>75.55</v>
      </c>
      <c r="DK10">
        <v>52.390577297229171</v>
      </c>
      <c r="DL10">
        <v>32.799999999999997</v>
      </c>
      <c r="DM10">
        <v>31.505116503135262</v>
      </c>
      <c r="DN10">
        <v>31.505116503135262</v>
      </c>
      <c r="DO10">
        <v>33.799999999999997</v>
      </c>
      <c r="DP10">
        <v>32.450000000000003</v>
      </c>
      <c r="DQ10">
        <v>31.45</v>
      </c>
      <c r="DR10">
        <v>30.55</v>
      </c>
      <c r="DS10">
        <v>32.299999999999997</v>
      </c>
      <c r="DT10">
        <v>40.299999999999997</v>
      </c>
      <c r="DU10">
        <v>64.55</v>
      </c>
      <c r="DV10">
        <v>76.3</v>
      </c>
      <c r="DW10">
        <v>51.566972134104667</v>
      </c>
      <c r="DX10">
        <v>33.549999999999997</v>
      </c>
      <c r="DY10">
        <v>32.069299684789577</v>
      </c>
      <c r="DZ10">
        <v>32.069299684789577</v>
      </c>
      <c r="EA10">
        <v>34.049999999999997</v>
      </c>
      <c r="EB10">
        <v>33.200000000000003</v>
      </c>
      <c r="EC10">
        <v>32.200000000000003</v>
      </c>
      <c r="ED10">
        <v>31.3</v>
      </c>
      <c r="EE10">
        <v>33.049999999999997</v>
      </c>
      <c r="EF10">
        <v>41.05</v>
      </c>
      <c r="EG10">
        <v>65.3</v>
      </c>
      <c r="EH10">
        <v>77.05</v>
      </c>
      <c r="EI10">
        <v>50.860326393571107</v>
      </c>
      <c r="EJ10">
        <v>34.299999999999997</v>
      </c>
      <c r="EK10">
        <v>32.636546698721304</v>
      </c>
      <c r="EL10">
        <v>32.636546698721304</v>
      </c>
      <c r="EM10">
        <v>34.299999999999997</v>
      </c>
      <c r="EN10">
        <v>33.950000000000003</v>
      </c>
      <c r="EO10">
        <v>32.950000000000003</v>
      </c>
      <c r="EP10">
        <v>32.049999999999997</v>
      </c>
      <c r="EQ10">
        <v>33.799999999999997</v>
      </c>
      <c r="ER10">
        <v>41.8</v>
      </c>
      <c r="ES10">
        <v>66.05</v>
      </c>
      <c r="ET10">
        <v>77.8</v>
      </c>
      <c r="EU10">
        <v>51.190233392505256</v>
      </c>
      <c r="EV10">
        <v>35.049999999999997</v>
      </c>
      <c r="EW10">
        <v>32.863448642208255</v>
      </c>
      <c r="EX10">
        <v>32.863448642208255</v>
      </c>
      <c r="EY10">
        <v>34.549999999999997</v>
      </c>
      <c r="EZ10">
        <v>34.700000000000003</v>
      </c>
      <c r="FA10">
        <v>33.700000000000003</v>
      </c>
      <c r="FB10">
        <v>32.549999999999997</v>
      </c>
      <c r="FC10">
        <v>34.210903951232709</v>
      </c>
      <c r="FD10">
        <v>42.55</v>
      </c>
      <c r="FE10">
        <v>66.8</v>
      </c>
      <c r="FF10">
        <v>78.55</v>
      </c>
      <c r="FG10">
        <v>51.522072455660023</v>
      </c>
      <c r="FH10">
        <v>35.799999999999997</v>
      </c>
      <c r="FI10">
        <v>33.08636204626837</v>
      </c>
      <c r="FJ10">
        <v>33.08636204626837</v>
      </c>
      <c r="FK10">
        <v>34.799999999999997</v>
      </c>
      <c r="FL10">
        <v>35.450000000000003</v>
      </c>
      <c r="FM10">
        <v>34.450000000000003</v>
      </c>
      <c r="FN10">
        <v>32.799999999999997</v>
      </c>
      <c r="FO10">
        <v>34.437740995768358</v>
      </c>
      <c r="FP10">
        <v>43.3</v>
      </c>
      <c r="FQ10">
        <v>67.55</v>
      </c>
      <c r="FR10">
        <v>79.3</v>
      </c>
      <c r="FS10">
        <v>51.85391151881479</v>
      </c>
      <c r="FT10">
        <v>36.549999999999997</v>
      </c>
      <c r="FU10">
        <v>33.309275450328485</v>
      </c>
      <c r="FV10">
        <v>33.309275450328485</v>
      </c>
      <c r="FW10">
        <v>35.049999999999997</v>
      </c>
      <c r="FX10">
        <v>35.5</v>
      </c>
      <c r="FY10">
        <v>34.5</v>
      </c>
      <c r="FZ10">
        <v>33.049999999999997</v>
      </c>
      <c r="GA10">
        <v>34.664578040304008</v>
      </c>
      <c r="GB10">
        <v>43.35</v>
      </c>
      <c r="GC10">
        <v>67.599999999999994</v>
      </c>
      <c r="GD10">
        <v>79.349999999999994</v>
      </c>
      <c r="GE10">
        <v>52.185750581969558</v>
      </c>
      <c r="GF10">
        <v>36.6</v>
      </c>
      <c r="GG10">
        <v>33.5321888543886</v>
      </c>
      <c r="GH10">
        <v>33.5321888543886</v>
      </c>
      <c r="GI10">
        <v>35.299999999999997</v>
      </c>
      <c r="GJ10">
        <v>35.549999999999997</v>
      </c>
      <c r="GK10">
        <v>34.549999999999997</v>
      </c>
      <c r="GL10">
        <v>33.299999999999997</v>
      </c>
      <c r="GM10">
        <v>34.891415084839657</v>
      </c>
      <c r="GN10">
        <v>43.4</v>
      </c>
      <c r="GO10">
        <v>67.650000000000006</v>
      </c>
      <c r="GP10">
        <v>79.400000000000006</v>
      </c>
      <c r="GQ10">
        <v>52.517589645124325</v>
      </c>
      <c r="GR10">
        <v>36.65</v>
      </c>
      <c r="GS10">
        <v>33.755102258448716</v>
      </c>
      <c r="GT10">
        <v>33.755102258448716</v>
      </c>
      <c r="GU10">
        <v>35.549999999999997</v>
      </c>
      <c r="GV10">
        <v>35.6</v>
      </c>
      <c r="GW10">
        <v>34.6</v>
      </c>
      <c r="GX10">
        <v>33.549999999999997</v>
      </c>
      <c r="GY10">
        <v>35.118252129375307</v>
      </c>
    </row>
    <row r="11" spans="1:207" x14ac:dyDescent="0.15">
      <c r="A11" s="5" t="s">
        <v>8</v>
      </c>
      <c r="B11" s="6" t="s">
        <v>12</v>
      </c>
      <c r="C11">
        <v>49</v>
      </c>
      <c r="D11">
        <v>80</v>
      </c>
      <c r="E11">
        <v>72.741935483870975</v>
      </c>
      <c r="F11">
        <v>109.83870967741936</v>
      </c>
      <c r="G11">
        <v>89.7</v>
      </c>
      <c r="H11">
        <v>87.096774193548384</v>
      </c>
      <c r="I11">
        <v>75</v>
      </c>
      <c r="J11">
        <v>72.096774193548399</v>
      </c>
      <c r="K11">
        <v>55</v>
      </c>
      <c r="L11">
        <v>50</v>
      </c>
      <c r="M11">
        <v>50</v>
      </c>
      <c r="N11">
        <v>48</v>
      </c>
      <c r="O11">
        <v>48</v>
      </c>
      <c r="P11">
        <v>42</v>
      </c>
      <c r="Q11">
        <v>56</v>
      </c>
      <c r="R11">
        <v>56</v>
      </c>
      <c r="S11">
        <v>62</v>
      </c>
      <c r="T11">
        <v>42</v>
      </c>
      <c r="U11">
        <v>48</v>
      </c>
      <c r="V11">
        <v>49</v>
      </c>
      <c r="W11">
        <v>36</v>
      </c>
      <c r="X11">
        <v>33</v>
      </c>
      <c r="Y11">
        <v>29</v>
      </c>
      <c r="Z11">
        <v>28</v>
      </c>
      <c r="AA11">
        <v>28</v>
      </c>
      <c r="AB11">
        <v>33</v>
      </c>
      <c r="AC11">
        <v>55.096774193548384</v>
      </c>
      <c r="AD11">
        <v>55.91935483870968</v>
      </c>
      <c r="AE11">
        <v>46</v>
      </c>
      <c r="AF11">
        <v>31.548387096774192</v>
      </c>
      <c r="AG11">
        <v>29</v>
      </c>
      <c r="AH11">
        <v>29</v>
      </c>
      <c r="AI11">
        <v>31</v>
      </c>
      <c r="AJ11">
        <v>31</v>
      </c>
      <c r="AK11">
        <v>25.838709677419356</v>
      </c>
      <c r="AL11">
        <v>31.133333333333333</v>
      </c>
      <c r="AM11">
        <v>32</v>
      </c>
      <c r="AN11">
        <v>32</v>
      </c>
      <c r="AO11">
        <v>47</v>
      </c>
      <c r="AP11">
        <v>49</v>
      </c>
      <c r="AQ11">
        <v>44</v>
      </c>
      <c r="AR11">
        <v>34</v>
      </c>
      <c r="AS11">
        <v>30</v>
      </c>
      <c r="AT11">
        <v>30</v>
      </c>
      <c r="AU11">
        <v>26.75</v>
      </c>
      <c r="AV11">
        <v>26.75</v>
      </c>
      <c r="AW11">
        <v>23.838709677419356</v>
      </c>
      <c r="AX11">
        <v>28.75</v>
      </c>
      <c r="AY11">
        <v>27.75</v>
      </c>
      <c r="AZ11">
        <v>27.75</v>
      </c>
      <c r="BA11">
        <v>42.75</v>
      </c>
      <c r="BB11">
        <v>44.75</v>
      </c>
      <c r="BC11">
        <v>39.75</v>
      </c>
      <c r="BD11">
        <v>29.75</v>
      </c>
      <c r="BE11">
        <v>25.75</v>
      </c>
      <c r="BF11">
        <v>25.75</v>
      </c>
      <c r="BG11">
        <v>26.25</v>
      </c>
      <c r="BH11">
        <v>26.35</v>
      </c>
      <c r="BI11">
        <v>23.738709677419354</v>
      </c>
      <c r="BJ11">
        <v>28.35</v>
      </c>
      <c r="BK11">
        <v>27.35</v>
      </c>
      <c r="BL11">
        <v>27.35</v>
      </c>
      <c r="BM11">
        <v>42.35</v>
      </c>
      <c r="BN11">
        <v>44.35</v>
      </c>
      <c r="BO11">
        <v>39.35</v>
      </c>
      <c r="BP11">
        <v>29.35</v>
      </c>
      <c r="BQ11">
        <v>25.35</v>
      </c>
      <c r="BR11">
        <v>25.35</v>
      </c>
      <c r="BS11">
        <v>26.25</v>
      </c>
      <c r="BT11">
        <v>26.35</v>
      </c>
      <c r="BU11">
        <v>23.738709677419354</v>
      </c>
      <c r="BV11">
        <v>28.35</v>
      </c>
      <c r="BW11">
        <v>27.35</v>
      </c>
      <c r="BX11">
        <v>27.35</v>
      </c>
      <c r="BY11">
        <v>40.983870967741936</v>
      </c>
      <c r="BZ11">
        <v>43.129032258064512</v>
      </c>
      <c r="CA11">
        <v>38.333333333333329</v>
      </c>
      <c r="CB11">
        <v>29.35</v>
      </c>
      <c r="CC11">
        <v>25.35</v>
      </c>
      <c r="CD11">
        <v>25.35</v>
      </c>
      <c r="CE11">
        <v>26.5</v>
      </c>
      <c r="CF11">
        <v>26.6</v>
      </c>
      <c r="CG11">
        <v>24.238709677419354</v>
      </c>
      <c r="CH11">
        <v>28.6</v>
      </c>
      <c r="CI11">
        <v>27.6</v>
      </c>
      <c r="CJ11">
        <v>27.6</v>
      </c>
      <c r="CK11">
        <v>41.483870967741936</v>
      </c>
      <c r="CL11">
        <v>43.629032258064512</v>
      </c>
      <c r="CM11">
        <v>38.833333333333329</v>
      </c>
      <c r="CN11">
        <v>29.6</v>
      </c>
      <c r="CO11">
        <v>25.6</v>
      </c>
      <c r="CP11">
        <v>25.6</v>
      </c>
      <c r="CQ11">
        <v>26.8</v>
      </c>
      <c r="CR11">
        <v>26.9</v>
      </c>
      <c r="CS11">
        <v>24.738709677419354</v>
      </c>
      <c r="CT11">
        <v>28.9</v>
      </c>
      <c r="CU11">
        <v>27.9</v>
      </c>
      <c r="CV11">
        <v>27.9</v>
      </c>
      <c r="CW11">
        <v>41.983870967741936</v>
      </c>
      <c r="CX11">
        <v>44.129032258064512</v>
      </c>
      <c r="CY11">
        <v>39.333333333333329</v>
      </c>
      <c r="CZ11">
        <v>29.9</v>
      </c>
      <c r="DA11">
        <v>25.9</v>
      </c>
      <c r="DB11">
        <v>25.9</v>
      </c>
      <c r="DC11">
        <v>27.1</v>
      </c>
      <c r="DD11">
        <v>27.15</v>
      </c>
      <c r="DE11">
        <v>25.238709677419354</v>
      </c>
      <c r="DF11">
        <v>29.15</v>
      </c>
      <c r="DG11">
        <v>28.15</v>
      </c>
      <c r="DH11">
        <v>28.15</v>
      </c>
      <c r="DI11">
        <v>42.483870967741936</v>
      </c>
      <c r="DJ11">
        <v>44.629032258064512</v>
      </c>
      <c r="DK11">
        <v>39.833333333333329</v>
      </c>
      <c r="DL11">
        <v>30.15</v>
      </c>
      <c r="DM11">
        <v>26.15</v>
      </c>
      <c r="DN11">
        <v>26.15</v>
      </c>
      <c r="DO11">
        <v>27.35</v>
      </c>
      <c r="DP11">
        <v>27.4</v>
      </c>
      <c r="DQ11">
        <v>25.738709677419354</v>
      </c>
      <c r="DR11">
        <v>29.4</v>
      </c>
      <c r="DS11">
        <v>28.4</v>
      </c>
      <c r="DT11">
        <v>28.4</v>
      </c>
      <c r="DU11">
        <v>42.983870967741936</v>
      </c>
      <c r="DV11">
        <v>45.129032258064512</v>
      </c>
      <c r="DW11">
        <v>40.333333333333329</v>
      </c>
      <c r="DX11">
        <v>30.4</v>
      </c>
      <c r="DY11">
        <v>26.4</v>
      </c>
      <c r="DZ11">
        <v>26.4</v>
      </c>
      <c r="EA11">
        <v>27.628283716920009</v>
      </c>
      <c r="EB11">
        <v>27.67828371692001</v>
      </c>
      <c r="EC11">
        <v>26.238709677419354</v>
      </c>
      <c r="ED11">
        <v>29.872009006767669</v>
      </c>
      <c r="EE11">
        <v>28.872009006767669</v>
      </c>
      <c r="EF11">
        <v>28.872009006767669</v>
      </c>
      <c r="EG11">
        <v>43.346811354002327</v>
      </c>
      <c r="EH11">
        <v>45.346811354002327</v>
      </c>
      <c r="EI11">
        <v>40.346811354002327</v>
      </c>
      <c r="EJ11">
        <v>30.687030986099412</v>
      </c>
      <c r="EK11">
        <v>26.687030986099412</v>
      </c>
      <c r="EL11">
        <v>26.687030986099412</v>
      </c>
      <c r="EM11">
        <v>27.90507813457166</v>
      </c>
      <c r="EN11">
        <v>27.955078134571661</v>
      </c>
      <c r="EO11">
        <v>26.738709677419354</v>
      </c>
      <c r="EP11">
        <v>30.332324685025469</v>
      </c>
      <c r="EQ11">
        <v>29.332324685025469</v>
      </c>
      <c r="ER11">
        <v>29.332324685025469</v>
      </c>
      <c r="ES11">
        <v>43.309596171617549</v>
      </c>
      <c r="ET11">
        <v>45.309596171617549</v>
      </c>
      <c r="EU11">
        <v>40.309596171617549</v>
      </c>
      <c r="EV11">
        <v>30.972110491052003</v>
      </c>
      <c r="EW11">
        <v>26.972110491052003</v>
      </c>
      <c r="EX11">
        <v>26.972110491052003</v>
      </c>
      <c r="EY11">
        <v>28.15507813457166</v>
      </c>
      <c r="EZ11">
        <v>28.205078134571661</v>
      </c>
      <c r="FA11">
        <v>27.238709677419354</v>
      </c>
      <c r="FB11">
        <v>30.582324685025469</v>
      </c>
      <c r="FC11">
        <v>29.582324685025469</v>
      </c>
      <c r="FD11">
        <v>29.582324685025469</v>
      </c>
      <c r="FE11">
        <v>43.559596171617549</v>
      </c>
      <c r="FF11">
        <v>45.559596171617549</v>
      </c>
      <c r="FG11">
        <v>40.559596171617549</v>
      </c>
      <c r="FH11">
        <v>31.222110491052003</v>
      </c>
      <c r="FI11">
        <v>27.222110491052003</v>
      </c>
      <c r="FJ11">
        <v>27.222110491052003</v>
      </c>
      <c r="FK11">
        <v>28.40507813457166</v>
      </c>
      <c r="FL11">
        <v>28.455078134571661</v>
      </c>
      <c r="FM11">
        <v>27.738709677419354</v>
      </c>
      <c r="FN11">
        <v>30.832324685025469</v>
      </c>
      <c r="FO11">
        <v>29.832324685025469</v>
      </c>
      <c r="FP11">
        <v>29.832324685025469</v>
      </c>
      <c r="FQ11">
        <v>43.809596171617549</v>
      </c>
      <c r="FR11">
        <v>45.809596171617549</v>
      </c>
      <c r="FS11">
        <v>40.809596171617549</v>
      </c>
      <c r="FT11">
        <v>31.472110491052003</v>
      </c>
      <c r="FU11">
        <v>27.472110491052003</v>
      </c>
      <c r="FV11">
        <v>27.472110491052003</v>
      </c>
      <c r="FW11">
        <v>28.65507813457166</v>
      </c>
      <c r="FX11">
        <v>28.705078134571661</v>
      </c>
      <c r="FY11">
        <v>27.738709677419354</v>
      </c>
      <c r="FZ11">
        <v>31.082324685025469</v>
      </c>
      <c r="GA11">
        <v>30.082324685025469</v>
      </c>
      <c r="GB11">
        <v>30.082324685025469</v>
      </c>
      <c r="GC11">
        <v>44.059596171617549</v>
      </c>
      <c r="GD11">
        <v>46.059596171617549</v>
      </c>
      <c r="GE11">
        <v>41.059596171617549</v>
      </c>
      <c r="GF11">
        <v>31.722110491052003</v>
      </c>
      <c r="GG11">
        <v>27.722110491052003</v>
      </c>
      <c r="GH11">
        <v>27.722110491052003</v>
      </c>
      <c r="GI11">
        <v>28.90507813457166</v>
      </c>
      <c r="GJ11">
        <v>28.955078134571661</v>
      </c>
      <c r="GK11">
        <v>27.738709677419354</v>
      </c>
      <c r="GL11">
        <v>31.332324685025469</v>
      </c>
      <c r="GM11">
        <v>30.332324685025469</v>
      </c>
      <c r="GN11">
        <v>30.332324685025469</v>
      </c>
      <c r="GO11">
        <v>44.309596171617549</v>
      </c>
      <c r="GP11">
        <v>46.309596171617549</v>
      </c>
      <c r="GQ11">
        <v>41.309596171617549</v>
      </c>
      <c r="GR11">
        <v>31.972110491052003</v>
      </c>
      <c r="GS11">
        <v>27.972110491052003</v>
      </c>
      <c r="GT11">
        <v>27.972110491052003</v>
      </c>
      <c r="GU11">
        <v>29.15507813457166</v>
      </c>
      <c r="GV11">
        <v>29.205078134571661</v>
      </c>
      <c r="GW11">
        <v>27.738709677419354</v>
      </c>
      <c r="GX11">
        <v>31.582324685025469</v>
      </c>
      <c r="GY11">
        <v>30.582324685025469</v>
      </c>
    </row>
    <row r="12" spans="1:207" x14ac:dyDescent="0.15">
      <c r="A12" s="5" t="s">
        <v>7</v>
      </c>
      <c r="B12" s="6" t="s">
        <v>11</v>
      </c>
      <c r="C12">
        <v>157</v>
      </c>
      <c r="D12">
        <v>220</v>
      </c>
      <c r="E12">
        <v>275</v>
      </c>
      <c r="F12">
        <v>310</v>
      </c>
      <c r="G12">
        <v>191</v>
      </c>
      <c r="H12">
        <v>135</v>
      </c>
      <c r="I12">
        <v>100</v>
      </c>
      <c r="J12">
        <v>110</v>
      </c>
      <c r="K12">
        <v>106</v>
      </c>
      <c r="L12">
        <v>71</v>
      </c>
      <c r="M12">
        <v>66</v>
      </c>
      <c r="N12">
        <v>59</v>
      </c>
      <c r="O12">
        <v>59</v>
      </c>
      <c r="P12">
        <v>77</v>
      </c>
      <c r="Q12">
        <v>132</v>
      </c>
      <c r="R12">
        <v>140</v>
      </c>
      <c r="S12">
        <v>100</v>
      </c>
      <c r="T12">
        <v>49</v>
      </c>
      <c r="U12">
        <v>40</v>
      </c>
      <c r="V12">
        <v>40</v>
      </c>
      <c r="W12">
        <v>39</v>
      </c>
      <c r="X12">
        <v>35</v>
      </c>
      <c r="Y12">
        <v>35</v>
      </c>
      <c r="Z12">
        <v>33</v>
      </c>
      <c r="AA12">
        <v>33</v>
      </c>
      <c r="AB12">
        <v>41</v>
      </c>
      <c r="AC12">
        <v>77</v>
      </c>
      <c r="AD12">
        <v>91</v>
      </c>
      <c r="AE12">
        <v>68</v>
      </c>
      <c r="AF12">
        <v>38</v>
      </c>
      <c r="AG12">
        <v>32</v>
      </c>
      <c r="AH12">
        <v>32</v>
      </c>
      <c r="AI12">
        <v>33</v>
      </c>
      <c r="AJ12">
        <v>32</v>
      </c>
      <c r="AK12">
        <v>32</v>
      </c>
      <c r="AL12">
        <v>31</v>
      </c>
      <c r="AM12">
        <v>31</v>
      </c>
      <c r="AN12">
        <v>41</v>
      </c>
      <c r="AO12">
        <v>73</v>
      </c>
      <c r="AP12">
        <v>82</v>
      </c>
      <c r="AQ12">
        <v>54</v>
      </c>
      <c r="AR12">
        <v>36</v>
      </c>
      <c r="AS12">
        <v>30</v>
      </c>
      <c r="AT12">
        <v>30</v>
      </c>
      <c r="AU12">
        <v>33</v>
      </c>
      <c r="AV12">
        <v>32</v>
      </c>
      <c r="AW12">
        <v>32</v>
      </c>
      <c r="AX12">
        <v>31</v>
      </c>
      <c r="AY12">
        <v>31</v>
      </c>
      <c r="AZ12">
        <v>41</v>
      </c>
      <c r="BA12">
        <v>73</v>
      </c>
      <c r="BB12">
        <v>82</v>
      </c>
      <c r="BC12">
        <v>54</v>
      </c>
      <c r="BD12">
        <v>36</v>
      </c>
      <c r="BE12">
        <v>30</v>
      </c>
      <c r="BF12">
        <v>30</v>
      </c>
      <c r="BG12">
        <v>33.1</v>
      </c>
      <c r="BH12">
        <v>32.1</v>
      </c>
      <c r="BI12">
        <v>32.1</v>
      </c>
      <c r="BJ12">
        <v>31.1</v>
      </c>
      <c r="BK12">
        <v>31.1</v>
      </c>
      <c r="BL12">
        <v>41.1</v>
      </c>
      <c r="BM12">
        <v>73.099999999999994</v>
      </c>
      <c r="BN12">
        <v>82.1</v>
      </c>
      <c r="BO12">
        <v>54.1</v>
      </c>
      <c r="BP12">
        <v>36.1</v>
      </c>
      <c r="BQ12">
        <v>30.1</v>
      </c>
      <c r="BR12">
        <v>30.1</v>
      </c>
      <c r="BS12">
        <v>33.200000000000003</v>
      </c>
      <c r="BT12">
        <v>32.200000000000003</v>
      </c>
      <c r="BU12">
        <v>32.200000000000003</v>
      </c>
      <c r="BV12">
        <v>31.2</v>
      </c>
      <c r="BW12">
        <v>31.2</v>
      </c>
      <c r="BX12">
        <v>41.2</v>
      </c>
      <c r="BY12">
        <v>73.2</v>
      </c>
      <c r="BZ12">
        <v>82.2</v>
      </c>
      <c r="CA12">
        <v>54.2</v>
      </c>
      <c r="CB12">
        <v>36.200000000000003</v>
      </c>
      <c r="CC12">
        <v>30.2</v>
      </c>
      <c r="CD12">
        <v>30.2</v>
      </c>
      <c r="CE12">
        <v>33.299999999999997</v>
      </c>
      <c r="CF12">
        <v>32.299999999999997</v>
      </c>
      <c r="CG12">
        <v>32.299999999999997</v>
      </c>
      <c r="CH12">
        <v>31.3</v>
      </c>
      <c r="CI12">
        <v>31.3</v>
      </c>
      <c r="CJ12">
        <v>41.3</v>
      </c>
      <c r="CK12">
        <v>73.3</v>
      </c>
      <c r="CL12">
        <v>82.3</v>
      </c>
      <c r="CM12">
        <v>54.3</v>
      </c>
      <c r="CN12">
        <v>36.299999999999997</v>
      </c>
      <c r="CO12">
        <v>30.3</v>
      </c>
      <c r="CP12">
        <v>30.3</v>
      </c>
      <c r="CQ12">
        <v>33.4</v>
      </c>
      <c r="CR12">
        <v>33.043952568549798</v>
      </c>
      <c r="CS12">
        <v>33.043952568549798</v>
      </c>
      <c r="CT12">
        <v>31.4</v>
      </c>
      <c r="CU12">
        <v>31.950415102391382</v>
      </c>
      <c r="CV12">
        <v>41.950415102391382</v>
      </c>
      <c r="CW12">
        <v>73.400000000000006</v>
      </c>
      <c r="CX12">
        <v>81.299355043934668</v>
      </c>
      <c r="CY12">
        <v>53.299355043934696</v>
      </c>
      <c r="CZ12">
        <v>36.4</v>
      </c>
      <c r="DA12">
        <v>30.916003269846108</v>
      </c>
      <c r="DB12">
        <v>30.916003269846108</v>
      </c>
      <c r="DC12">
        <v>33.549999999999997</v>
      </c>
      <c r="DD12">
        <v>33.751632858586937</v>
      </c>
      <c r="DE12">
        <v>33.751632858586937</v>
      </c>
      <c r="DF12">
        <v>31.55</v>
      </c>
      <c r="DG12">
        <v>32.571423044406814</v>
      </c>
      <c r="DH12">
        <v>42.571423044406814</v>
      </c>
      <c r="DI12">
        <v>73.55</v>
      </c>
      <c r="DJ12">
        <v>80.390577297229143</v>
      </c>
      <c r="DK12">
        <v>52.390577297229171</v>
      </c>
      <c r="DL12">
        <v>36.549999999999997</v>
      </c>
      <c r="DM12">
        <v>31.505116503135262</v>
      </c>
      <c r="DN12">
        <v>31.505116503135262</v>
      </c>
      <c r="DO12">
        <v>33.799999999999997</v>
      </c>
      <c r="DP12">
        <v>34.425683138234731</v>
      </c>
      <c r="DQ12">
        <v>34.425683138234731</v>
      </c>
      <c r="DR12">
        <v>31.8</v>
      </c>
      <c r="DS12">
        <v>33.16516631505116</v>
      </c>
      <c r="DT12">
        <v>43.16516631505116</v>
      </c>
      <c r="DU12">
        <v>73.8</v>
      </c>
      <c r="DV12">
        <v>79.566972134104645</v>
      </c>
      <c r="DW12">
        <v>51.566972134104667</v>
      </c>
      <c r="DX12">
        <v>36.799999999999997</v>
      </c>
      <c r="DY12">
        <v>32.069299684789577</v>
      </c>
      <c r="DZ12">
        <v>32.069299684789577</v>
      </c>
      <c r="EA12">
        <v>34.049999999999997</v>
      </c>
      <c r="EB12">
        <v>35.085140574349005</v>
      </c>
      <c r="EC12">
        <v>35.085140574349005</v>
      </c>
      <c r="ED12">
        <v>32.049999999999997</v>
      </c>
      <c r="EE12">
        <v>33.759462062966385</v>
      </c>
      <c r="EF12">
        <v>43.759462062966385</v>
      </c>
      <c r="EG12">
        <v>74.05</v>
      </c>
      <c r="EH12">
        <v>78.860326393571086</v>
      </c>
      <c r="EI12">
        <v>50.860326393571107</v>
      </c>
      <c r="EJ12">
        <v>37.049999999999997</v>
      </c>
      <c r="EK12">
        <v>32.636546698721304</v>
      </c>
      <c r="EL12">
        <v>32.636546698721304</v>
      </c>
      <c r="EM12">
        <v>34.299999999999997</v>
      </c>
      <c r="EN12">
        <v>35.312236964303381</v>
      </c>
      <c r="EO12">
        <v>35.312236964303381</v>
      </c>
      <c r="EP12">
        <v>32.299999999999997</v>
      </c>
      <c r="EQ12">
        <v>33.984066906697059</v>
      </c>
      <c r="ER12">
        <v>43.984066906697059</v>
      </c>
      <c r="ES12">
        <v>74.3</v>
      </c>
      <c r="ET12">
        <v>79.190233392505235</v>
      </c>
      <c r="EU12">
        <v>51.190233392505256</v>
      </c>
      <c r="EV12">
        <v>37.299999999999997</v>
      </c>
      <c r="EW12">
        <v>32.863448642208255</v>
      </c>
      <c r="EX12">
        <v>32.863448642208255</v>
      </c>
      <c r="EY12">
        <v>34.549999999999997</v>
      </c>
      <c r="EZ12">
        <v>35.538921352846614</v>
      </c>
      <c r="FA12">
        <v>35.538921352846614</v>
      </c>
      <c r="FB12">
        <v>32.549999999999997</v>
      </c>
      <c r="FC12">
        <v>34.210903951232709</v>
      </c>
      <c r="FD12">
        <v>44.210903951232709</v>
      </c>
      <c r="FE12">
        <v>74.55</v>
      </c>
      <c r="FF12">
        <v>79.522072455660009</v>
      </c>
      <c r="FG12">
        <v>51.522072455660023</v>
      </c>
      <c r="FH12">
        <v>37.549999999999997</v>
      </c>
      <c r="FI12">
        <v>33.08636204626837</v>
      </c>
      <c r="FJ12">
        <v>33.08636204626837</v>
      </c>
      <c r="FK12">
        <v>34.799999999999997</v>
      </c>
      <c r="FL12">
        <v>35.765605741389848</v>
      </c>
      <c r="FM12">
        <v>35.765605741389848</v>
      </c>
      <c r="FN12">
        <v>32.799999999999997</v>
      </c>
      <c r="FO12">
        <v>34.437740995768358</v>
      </c>
      <c r="FP12">
        <v>44.437740995768358</v>
      </c>
      <c r="FQ12">
        <v>74.8</v>
      </c>
      <c r="FR12">
        <v>79.853911518814783</v>
      </c>
      <c r="FS12">
        <v>51.85391151881479</v>
      </c>
      <c r="FT12">
        <v>37.799999999999997</v>
      </c>
      <c r="FU12">
        <v>33.309275450328485</v>
      </c>
      <c r="FV12">
        <v>33.309275450328485</v>
      </c>
      <c r="FW12">
        <v>35.049999999999997</v>
      </c>
      <c r="FX12">
        <v>35.992290129933082</v>
      </c>
      <c r="FY12">
        <v>35.992290129933082</v>
      </c>
      <c r="FZ12">
        <v>33.049999999999997</v>
      </c>
      <c r="GA12">
        <v>34.664578040304008</v>
      </c>
      <c r="GB12">
        <v>44.664578040304008</v>
      </c>
      <c r="GC12">
        <v>75.05</v>
      </c>
      <c r="GD12">
        <v>80.185750581969558</v>
      </c>
      <c r="GE12">
        <v>52.185750581969558</v>
      </c>
      <c r="GF12">
        <v>38.049999999999997</v>
      </c>
      <c r="GG12">
        <v>33.5321888543886</v>
      </c>
      <c r="GH12">
        <v>33.5321888543886</v>
      </c>
      <c r="GI12">
        <v>35.299999999999997</v>
      </c>
      <c r="GJ12">
        <v>36.218974518476315</v>
      </c>
      <c r="GK12">
        <v>36.218974518476315</v>
      </c>
      <c r="GL12">
        <v>33.299999999999997</v>
      </c>
      <c r="GM12">
        <v>34.891415084839657</v>
      </c>
      <c r="GN12">
        <v>44.891415084839657</v>
      </c>
      <c r="GO12">
        <v>75.3</v>
      </c>
      <c r="GP12">
        <v>80.517589645124332</v>
      </c>
      <c r="GQ12">
        <v>52.517589645124325</v>
      </c>
      <c r="GR12">
        <v>38.299999999999997</v>
      </c>
      <c r="GS12">
        <v>33.755102258448716</v>
      </c>
      <c r="GT12">
        <v>33.755102258448716</v>
      </c>
      <c r="GU12">
        <v>35.549999999999997</v>
      </c>
      <c r="GV12">
        <v>36.445658907019549</v>
      </c>
      <c r="GW12">
        <v>36.445658907019549</v>
      </c>
      <c r="GX12">
        <v>33.549999999999997</v>
      </c>
      <c r="GY12">
        <v>35.118252129375307</v>
      </c>
    </row>
    <row r="13" spans="1:207" x14ac:dyDescent="0.15">
      <c r="A13" s="5" t="s">
        <v>7</v>
      </c>
      <c r="B13" s="6" t="s">
        <v>12</v>
      </c>
      <c r="C13">
        <v>49</v>
      </c>
      <c r="D13">
        <v>80</v>
      </c>
      <c r="E13">
        <v>72.741935483870975</v>
      </c>
      <c r="F13">
        <v>109.83870967741936</v>
      </c>
      <c r="G13">
        <v>89.7</v>
      </c>
      <c r="H13">
        <v>87.096774193548384</v>
      </c>
      <c r="I13">
        <v>75</v>
      </c>
      <c r="J13">
        <v>72.096774193548399</v>
      </c>
      <c r="K13">
        <v>57.677419354838705</v>
      </c>
      <c r="L13">
        <v>47.785714285714278</v>
      </c>
      <c r="M13">
        <v>42.225806451612897</v>
      </c>
      <c r="N13">
        <v>41.4</v>
      </c>
      <c r="O13">
        <v>41.274193548387096</v>
      </c>
      <c r="P13">
        <v>50.083333333333329</v>
      </c>
      <c r="Q13">
        <v>40.806451612903217</v>
      </c>
      <c r="R13">
        <v>48.387096774193552</v>
      </c>
      <c r="S13">
        <v>40</v>
      </c>
      <c r="T13">
        <v>40.838709677419352</v>
      </c>
      <c r="U13">
        <v>36.666666666666664</v>
      </c>
      <c r="V13">
        <v>36.935483870967744</v>
      </c>
      <c r="W13">
        <v>36</v>
      </c>
      <c r="X13">
        <v>33</v>
      </c>
      <c r="Y13">
        <v>29</v>
      </c>
      <c r="Z13">
        <v>28</v>
      </c>
      <c r="AA13">
        <v>28</v>
      </c>
      <c r="AB13">
        <v>33</v>
      </c>
      <c r="AC13">
        <v>60</v>
      </c>
      <c r="AD13">
        <v>75</v>
      </c>
      <c r="AE13">
        <v>46</v>
      </c>
      <c r="AF13">
        <v>32</v>
      </c>
      <c r="AG13">
        <v>29</v>
      </c>
      <c r="AH13">
        <v>29</v>
      </c>
      <c r="AI13">
        <v>31</v>
      </c>
      <c r="AJ13">
        <v>31</v>
      </c>
      <c r="AK13">
        <v>31</v>
      </c>
      <c r="AL13">
        <v>33</v>
      </c>
      <c r="AM13">
        <v>32</v>
      </c>
      <c r="AN13">
        <v>32</v>
      </c>
      <c r="AO13">
        <v>47</v>
      </c>
      <c r="AP13">
        <v>49</v>
      </c>
      <c r="AQ13">
        <v>44</v>
      </c>
      <c r="AR13">
        <v>34</v>
      </c>
      <c r="AS13">
        <v>30</v>
      </c>
      <c r="AT13">
        <v>30</v>
      </c>
      <c r="AU13">
        <v>26.75</v>
      </c>
      <c r="AV13">
        <v>26.75</v>
      </c>
      <c r="AW13">
        <v>26.75</v>
      </c>
      <c r="AX13">
        <v>28.75</v>
      </c>
      <c r="AY13">
        <v>27.75</v>
      </c>
      <c r="AZ13">
        <v>27.75</v>
      </c>
      <c r="BA13">
        <v>42.75</v>
      </c>
      <c r="BB13">
        <v>44.75</v>
      </c>
      <c r="BC13">
        <v>39.75</v>
      </c>
      <c r="BD13">
        <v>29.75</v>
      </c>
      <c r="BE13">
        <v>25.75</v>
      </c>
      <c r="BF13">
        <v>25.75</v>
      </c>
      <c r="BG13">
        <v>26.25</v>
      </c>
      <c r="BH13">
        <v>26.35</v>
      </c>
      <c r="BI13">
        <v>26.35</v>
      </c>
      <c r="BJ13">
        <v>28.35</v>
      </c>
      <c r="BK13">
        <v>27.35</v>
      </c>
      <c r="BL13">
        <v>27.35</v>
      </c>
      <c r="BM13">
        <v>42.35</v>
      </c>
      <c r="BN13">
        <v>44.35</v>
      </c>
      <c r="BO13">
        <v>39.35</v>
      </c>
      <c r="BP13">
        <v>29.35</v>
      </c>
      <c r="BQ13">
        <v>25.35</v>
      </c>
      <c r="BR13">
        <v>25.35</v>
      </c>
      <c r="BS13">
        <v>26.25</v>
      </c>
      <c r="BT13">
        <v>26.35</v>
      </c>
      <c r="BU13">
        <v>26.35</v>
      </c>
      <c r="BV13">
        <v>28.35</v>
      </c>
      <c r="BW13">
        <v>27.35</v>
      </c>
      <c r="BX13">
        <v>27.35</v>
      </c>
      <c r="BY13">
        <v>42.35</v>
      </c>
      <c r="BZ13">
        <v>44.35</v>
      </c>
      <c r="CA13">
        <v>39.35</v>
      </c>
      <c r="CB13">
        <v>29.35</v>
      </c>
      <c r="CC13">
        <v>25.35</v>
      </c>
      <c r="CD13">
        <v>25.35</v>
      </c>
      <c r="CE13">
        <v>26.5</v>
      </c>
      <c r="CF13">
        <v>26.6</v>
      </c>
      <c r="CG13">
        <v>26.6</v>
      </c>
      <c r="CH13">
        <v>28.6</v>
      </c>
      <c r="CI13">
        <v>27.6</v>
      </c>
      <c r="CJ13">
        <v>27.6</v>
      </c>
      <c r="CK13">
        <v>42.6</v>
      </c>
      <c r="CL13">
        <v>44.6</v>
      </c>
      <c r="CM13">
        <v>39.6</v>
      </c>
      <c r="CN13">
        <v>29.6</v>
      </c>
      <c r="CO13">
        <v>25.6</v>
      </c>
      <c r="CP13">
        <v>25.6</v>
      </c>
      <c r="CQ13">
        <v>26.8</v>
      </c>
      <c r="CR13">
        <v>26.9</v>
      </c>
      <c r="CS13">
        <v>26.9</v>
      </c>
      <c r="CT13">
        <v>28.9</v>
      </c>
      <c r="CU13">
        <v>27.9</v>
      </c>
      <c r="CV13">
        <v>27.9</v>
      </c>
      <c r="CW13">
        <v>42.9</v>
      </c>
      <c r="CX13">
        <v>44.9</v>
      </c>
      <c r="CY13">
        <v>39.9</v>
      </c>
      <c r="CZ13">
        <v>29.9</v>
      </c>
      <c r="DA13">
        <v>25.9</v>
      </c>
      <c r="DB13">
        <v>25.9</v>
      </c>
      <c r="DC13">
        <v>27.1</v>
      </c>
      <c r="DD13">
        <v>27.15</v>
      </c>
      <c r="DE13">
        <v>27.15</v>
      </c>
      <c r="DF13">
        <v>29.15</v>
      </c>
      <c r="DG13">
        <v>28.15</v>
      </c>
      <c r="DH13">
        <v>28.15</v>
      </c>
      <c r="DI13">
        <v>43.15</v>
      </c>
      <c r="DJ13">
        <v>45.15</v>
      </c>
      <c r="DK13">
        <v>40.15</v>
      </c>
      <c r="DL13">
        <v>30.15</v>
      </c>
      <c r="DM13">
        <v>26.15</v>
      </c>
      <c r="DN13">
        <v>26.15</v>
      </c>
      <c r="DO13">
        <v>27.35</v>
      </c>
      <c r="DP13">
        <v>27.4</v>
      </c>
      <c r="DQ13">
        <v>27.4</v>
      </c>
      <c r="DR13">
        <v>29.4</v>
      </c>
      <c r="DS13">
        <v>28.4</v>
      </c>
      <c r="DT13">
        <v>28.4</v>
      </c>
      <c r="DU13">
        <v>43.4</v>
      </c>
      <c r="DV13">
        <v>45.4</v>
      </c>
      <c r="DW13">
        <v>40.4</v>
      </c>
      <c r="DX13">
        <v>30.4</v>
      </c>
      <c r="DY13">
        <v>26.4</v>
      </c>
      <c r="DZ13">
        <v>26.4</v>
      </c>
      <c r="EA13">
        <v>27.628283716920009</v>
      </c>
      <c r="EB13">
        <v>27.67828371692001</v>
      </c>
      <c r="EC13">
        <v>27.67828371692001</v>
      </c>
      <c r="ED13">
        <v>29.872009006767669</v>
      </c>
      <c r="EE13">
        <v>28.872009006767669</v>
      </c>
      <c r="EF13">
        <v>28.872009006767669</v>
      </c>
      <c r="EG13">
        <v>43.346811354002327</v>
      </c>
      <c r="EH13">
        <v>45.346811354002327</v>
      </c>
      <c r="EI13">
        <v>40.346811354002327</v>
      </c>
      <c r="EJ13">
        <v>30.687030986099412</v>
      </c>
      <c r="EK13">
        <v>26.687030986099412</v>
      </c>
      <c r="EL13">
        <v>26.687030986099412</v>
      </c>
      <c r="EM13">
        <v>27.90507813457166</v>
      </c>
      <c r="EN13">
        <v>27.955078134571661</v>
      </c>
      <c r="EO13">
        <v>27.955078134571661</v>
      </c>
      <c r="EP13">
        <v>30.332324685025469</v>
      </c>
      <c r="EQ13">
        <v>29.332324685025469</v>
      </c>
      <c r="ER13">
        <v>29.332324685025469</v>
      </c>
      <c r="ES13">
        <v>43.309596171617549</v>
      </c>
      <c r="ET13">
        <v>45.309596171617549</v>
      </c>
      <c r="EU13">
        <v>40.309596171617549</v>
      </c>
      <c r="EV13">
        <v>30.972110491052003</v>
      </c>
      <c r="EW13">
        <v>26.972110491052003</v>
      </c>
      <c r="EX13">
        <v>26.972110491052003</v>
      </c>
      <c r="EY13">
        <v>28.15507813457166</v>
      </c>
      <c r="EZ13">
        <v>28.205078134571661</v>
      </c>
      <c r="FA13">
        <v>28.205078134571661</v>
      </c>
      <c r="FB13">
        <v>30.582324685025469</v>
      </c>
      <c r="FC13">
        <v>29.582324685025469</v>
      </c>
      <c r="FD13">
        <v>29.582324685025469</v>
      </c>
      <c r="FE13">
        <v>43.559596171617549</v>
      </c>
      <c r="FF13">
        <v>45.559596171617549</v>
      </c>
      <c r="FG13">
        <v>40.559596171617549</v>
      </c>
      <c r="FH13">
        <v>31.222110491052003</v>
      </c>
      <c r="FI13">
        <v>27.222110491052003</v>
      </c>
      <c r="FJ13">
        <v>27.222110491052003</v>
      </c>
      <c r="FK13">
        <v>28.40507813457166</v>
      </c>
      <c r="FL13">
        <v>28.455078134571661</v>
      </c>
      <c r="FM13">
        <v>28.455078134571661</v>
      </c>
      <c r="FN13">
        <v>30.832324685025469</v>
      </c>
      <c r="FO13">
        <v>29.832324685025469</v>
      </c>
      <c r="FP13">
        <v>29.832324685025469</v>
      </c>
      <c r="FQ13">
        <v>43.809596171617549</v>
      </c>
      <c r="FR13">
        <v>45.809596171617549</v>
      </c>
      <c r="FS13">
        <v>40.809596171617549</v>
      </c>
      <c r="FT13">
        <v>31.472110491052003</v>
      </c>
      <c r="FU13">
        <v>27.472110491052003</v>
      </c>
      <c r="FV13">
        <v>27.472110491052003</v>
      </c>
      <c r="FW13">
        <v>28.65507813457166</v>
      </c>
      <c r="FX13">
        <v>28.705078134571661</v>
      </c>
      <c r="FY13">
        <v>28.705078134571661</v>
      </c>
      <c r="FZ13">
        <v>31.082324685025469</v>
      </c>
      <c r="GA13">
        <v>30.082324685025469</v>
      </c>
      <c r="GB13">
        <v>30.082324685025469</v>
      </c>
      <c r="GC13">
        <v>44.059596171617549</v>
      </c>
      <c r="GD13">
        <v>46.059596171617549</v>
      </c>
      <c r="GE13">
        <v>41.059596171617549</v>
      </c>
      <c r="GF13">
        <v>31.722110491052003</v>
      </c>
      <c r="GG13">
        <v>27.722110491052003</v>
      </c>
      <c r="GH13">
        <v>27.722110491052003</v>
      </c>
      <c r="GI13">
        <v>28.90507813457166</v>
      </c>
      <c r="GJ13">
        <v>28.955078134571661</v>
      </c>
      <c r="GK13">
        <v>28.955078134571661</v>
      </c>
      <c r="GL13">
        <v>31.332324685025469</v>
      </c>
      <c r="GM13">
        <v>30.332324685025469</v>
      </c>
      <c r="GN13">
        <v>30.332324685025469</v>
      </c>
      <c r="GO13">
        <v>44.309596171617549</v>
      </c>
      <c r="GP13">
        <v>46.309596171617549</v>
      </c>
      <c r="GQ13">
        <v>41.309596171617549</v>
      </c>
      <c r="GR13">
        <v>31.972110491052003</v>
      </c>
      <c r="GS13">
        <v>27.972110491052003</v>
      </c>
      <c r="GT13">
        <v>27.972110491052003</v>
      </c>
      <c r="GU13">
        <v>29.15507813457166</v>
      </c>
      <c r="GV13">
        <v>29.205078134571661</v>
      </c>
      <c r="GW13">
        <v>29.205078134571661</v>
      </c>
      <c r="GX13">
        <v>31.582324685025469</v>
      </c>
      <c r="GY13">
        <v>30.582324685025469</v>
      </c>
    </row>
    <row r="14" spans="1:207" x14ac:dyDescent="0.15">
      <c r="A14" s="5" t="s">
        <v>3</v>
      </c>
      <c r="B14" s="6" t="s">
        <v>11</v>
      </c>
      <c r="C14">
        <v>171</v>
      </c>
      <c r="D14">
        <v>250</v>
      </c>
      <c r="E14">
        <v>320</v>
      </c>
      <c r="F14">
        <v>355</v>
      </c>
      <c r="G14">
        <v>200</v>
      </c>
      <c r="H14">
        <v>150</v>
      </c>
      <c r="I14">
        <v>95</v>
      </c>
      <c r="J14">
        <v>95</v>
      </c>
      <c r="K14">
        <v>75</v>
      </c>
      <c r="L14">
        <v>70</v>
      </c>
      <c r="M14">
        <v>65</v>
      </c>
      <c r="N14">
        <v>63</v>
      </c>
      <c r="O14">
        <v>63</v>
      </c>
      <c r="P14">
        <v>75</v>
      </c>
      <c r="Q14">
        <v>155</v>
      </c>
      <c r="R14">
        <v>195</v>
      </c>
      <c r="S14">
        <v>145</v>
      </c>
      <c r="T14">
        <v>55</v>
      </c>
      <c r="U14">
        <v>30</v>
      </c>
      <c r="V14">
        <v>35</v>
      </c>
      <c r="W14">
        <v>35.209594618081034</v>
      </c>
      <c r="X14">
        <v>33.052107706633905</v>
      </c>
      <c r="Y14">
        <v>30.869970493706287</v>
      </c>
      <c r="Z14">
        <v>30.095794957893915</v>
      </c>
      <c r="AA14">
        <v>30.273958044572872</v>
      </c>
      <c r="AB14">
        <v>36.255557109520325</v>
      </c>
      <c r="AC14">
        <v>75.379156512833973</v>
      </c>
      <c r="AD14">
        <v>95.407464160302197</v>
      </c>
      <c r="AE14">
        <v>71.378291211985584</v>
      </c>
      <c r="AF14">
        <v>27.241674993354689</v>
      </c>
      <c r="AG14">
        <v>14.951620205359131</v>
      </c>
      <c r="AH14">
        <v>17.553114674434919</v>
      </c>
      <c r="AI14">
        <v>32.929478032477419</v>
      </c>
      <c r="AJ14">
        <v>31.293482086719024</v>
      </c>
      <c r="AK14">
        <v>29.634246662572494</v>
      </c>
      <c r="AL14">
        <v>29.063896577480584</v>
      </c>
      <c r="AM14">
        <v>29.23238360001924</v>
      </c>
      <c r="AN14">
        <v>33.918180593674862</v>
      </c>
      <c r="AO14">
        <v>64.44328660884203</v>
      </c>
      <c r="AP14">
        <v>80.145908095203055</v>
      </c>
      <c r="AQ14">
        <v>61.467425708477371</v>
      </c>
      <c r="AR14">
        <v>27.012236254748949</v>
      </c>
      <c r="AS14">
        <v>17.413553180654684</v>
      </c>
      <c r="AT14">
        <v>19.469186243031942</v>
      </c>
      <c r="AU14">
        <v>33.893783571011625</v>
      </c>
      <c r="AV14">
        <v>32.498127957557514</v>
      </c>
      <c r="AW14">
        <v>31.082341126650647</v>
      </c>
      <c r="AX14">
        <v>30.597771331676149</v>
      </c>
      <c r="AY14">
        <v>30.745199265894797</v>
      </c>
      <c r="AZ14">
        <v>34.757627540838257</v>
      </c>
      <c r="BA14">
        <v>60.880680732704874</v>
      </c>
      <c r="BB14">
        <v>74.324154969343468</v>
      </c>
      <c r="BC14">
        <v>58.345893222801834</v>
      </c>
      <c r="BD14">
        <v>28.861456454892778</v>
      </c>
      <c r="BE14">
        <v>20.648321792499804</v>
      </c>
      <c r="BF14">
        <v>22.410440228760979</v>
      </c>
      <c r="BG14">
        <v>34.993947472069422</v>
      </c>
      <c r="BH14">
        <v>33.793094828180642</v>
      </c>
      <c r="BI14">
        <v>32.574912510232707</v>
      </c>
      <c r="BJ14">
        <v>32.158621028249691</v>
      </c>
      <c r="BK14">
        <v>32.286553067083652</v>
      </c>
      <c r="BL14">
        <v>35.742679271277389</v>
      </c>
      <c r="BM14">
        <v>58.238449507262423</v>
      </c>
      <c r="BN14">
        <v>69.81563924677144</v>
      </c>
      <c r="BO14">
        <v>56.05756903619438</v>
      </c>
      <c r="BP14">
        <v>30.66935478667811</v>
      </c>
      <c r="BQ14">
        <v>23.597999577564185</v>
      </c>
      <c r="BR14">
        <v>25.116358133873778</v>
      </c>
      <c r="BS14">
        <v>35.822826295678851</v>
      </c>
      <c r="BT14">
        <v>34.728725025415891</v>
      </c>
      <c r="BU14">
        <v>33.61883072319781</v>
      </c>
      <c r="BV14">
        <v>33.239958893228305</v>
      </c>
      <c r="BW14">
        <v>33.35721113789662</v>
      </c>
      <c r="BX14">
        <v>36.508487619558039</v>
      </c>
      <c r="BY14">
        <v>57.016495296997583</v>
      </c>
      <c r="BZ14">
        <v>67.570935981529743</v>
      </c>
      <c r="CA14">
        <v>55.029536783039831</v>
      </c>
      <c r="CB14">
        <v>31.886102205805411</v>
      </c>
      <c r="CC14">
        <v>25.440467790575411</v>
      </c>
      <c r="CD14">
        <v>26.825249532637319</v>
      </c>
      <c r="CE14">
        <v>36.554428543842256</v>
      </c>
      <c r="CF14">
        <v>35.535504862364988</v>
      </c>
      <c r="CG14">
        <v>34.501870972211279</v>
      </c>
      <c r="CH14">
        <v>34.149352818815998</v>
      </c>
      <c r="CI14">
        <v>34.259085887517841</v>
      </c>
      <c r="CJ14">
        <v>37.195678783369104</v>
      </c>
      <c r="CK14">
        <v>56.303831821128924</v>
      </c>
      <c r="CL14">
        <v>66.138006243021294</v>
      </c>
      <c r="CM14">
        <v>54.453430518824327</v>
      </c>
      <c r="CN14">
        <v>32.890868961979137</v>
      </c>
      <c r="CO14">
        <v>26.885900417768941</v>
      </c>
      <c r="CP14">
        <v>28.176614605205177</v>
      </c>
      <c r="CQ14">
        <v>37.270686121784948</v>
      </c>
      <c r="CR14">
        <v>36.321958307461792</v>
      </c>
      <c r="CS14">
        <v>35.359530931420785</v>
      </c>
      <c r="CT14">
        <v>35.031619090504108</v>
      </c>
      <c r="CU14">
        <v>35.134330081472683</v>
      </c>
      <c r="CV14">
        <v>37.870465040205225</v>
      </c>
      <c r="CW14">
        <v>55.6715333759429</v>
      </c>
      <c r="CX14">
        <v>64.833180161281277</v>
      </c>
      <c r="CY14">
        <v>53.948645554805175</v>
      </c>
      <c r="CZ14">
        <v>33.86217976082569</v>
      </c>
      <c r="DA14">
        <v>28.268667052974042</v>
      </c>
      <c r="DB14">
        <v>29.471546335819962</v>
      </c>
      <c r="DC14">
        <v>37.972571922354014</v>
      </c>
      <c r="DD14">
        <v>37.089374192446208</v>
      </c>
      <c r="DE14">
        <v>36.193419989601303</v>
      </c>
      <c r="DF14">
        <v>35.88847801179282</v>
      </c>
      <c r="DG14">
        <v>35.984632610270197</v>
      </c>
      <c r="DH14">
        <v>38.533633151734023</v>
      </c>
      <c r="DI14">
        <v>55.114502602775879</v>
      </c>
      <c r="DJ14">
        <v>63.648331901553249</v>
      </c>
      <c r="DK14">
        <v>53.510657563041967</v>
      </c>
      <c r="DL14">
        <v>34.80215704827792</v>
      </c>
      <c r="DM14">
        <v>29.592743486094836</v>
      </c>
      <c r="DN14">
        <v>30.713625322729747</v>
      </c>
      <c r="DO14">
        <v>38.661001381430367</v>
      </c>
      <c r="DP14">
        <v>37.838965224887573</v>
      </c>
      <c r="DQ14">
        <v>37.005052467178494</v>
      </c>
      <c r="DR14">
        <v>36.721548254607214</v>
      </c>
      <c r="DS14">
        <v>36.811582577494228</v>
      </c>
      <c r="DT14">
        <v>39.185923389160884</v>
      </c>
      <c r="DU14">
        <v>54.627943384153973</v>
      </c>
      <c r="DV14">
        <v>62.575815899238364</v>
      </c>
      <c r="DW14">
        <v>53.135209651743423</v>
      </c>
      <c r="DX14">
        <v>35.712797797046271</v>
      </c>
      <c r="DY14">
        <v>30.861870442999482</v>
      </c>
      <c r="DZ14">
        <v>31.906220441851374</v>
      </c>
      <c r="EA14">
        <v>39.336835444529221</v>
      </c>
      <c r="EB14">
        <v>38.571871919528888</v>
      </c>
      <c r="EC14">
        <v>37.795852527076555</v>
      </c>
      <c r="ED14">
        <v>37.532352110406947</v>
      </c>
      <c r="EE14">
        <v>37.616674456812248</v>
      </c>
      <c r="EF14">
        <v>39.828031936428353</v>
      </c>
      <c r="EG14">
        <v>54.207345268298262</v>
      </c>
      <c r="EH14">
        <v>61.608442022012824</v>
      </c>
      <c r="EI14">
        <v>52.818298531182528</v>
      </c>
      <c r="EJ14">
        <v>36.595979998680491</v>
      </c>
      <c r="EK14">
        <v>32.079565750710607</v>
      </c>
      <c r="EL14">
        <v>33.052499806514739</v>
      </c>
      <c r="EM14">
        <v>39.808327395920287</v>
      </c>
      <c r="EN14">
        <v>39.034118054383434</v>
      </c>
      <c r="EO14">
        <v>38.248723451015564</v>
      </c>
      <c r="EP14">
        <v>37.981990937686362</v>
      </c>
      <c r="EQ14">
        <v>38.067248497885366</v>
      </c>
      <c r="ER14">
        <v>40.305014354828693</v>
      </c>
      <c r="ES14">
        <v>54.856427067619315</v>
      </c>
      <c r="ET14">
        <v>62.346022305615243</v>
      </c>
      <c r="EU14">
        <v>53.450537516094442</v>
      </c>
      <c r="EV14">
        <v>37.033963801856189</v>
      </c>
      <c r="EW14">
        <v>32.46343291608391</v>
      </c>
      <c r="EX14">
        <v>33.447943473192879</v>
      </c>
      <c r="EY14">
        <v>40.279819347311353</v>
      </c>
      <c r="EZ14">
        <v>39.496364189237973</v>
      </c>
      <c r="FA14">
        <v>38.701594374954574</v>
      </c>
      <c r="FB14">
        <v>38.431629764965784</v>
      </c>
      <c r="FC14">
        <v>38.517822538958484</v>
      </c>
      <c r="FD14">
        <v>40.781996773229032</v>
      </c>
      <c r="FE14">
        <v>55.505508866940367</v>
      </c>
      <c r="FF14">
        <v>63.083602589217655</v>
      </c>
      <c r="FG14">
        <v>54.08277650100635</v>
      </c>
      <c r="FH14">
        <v>37.471947605031886</v>
      </c>
      <c r="FI14">
        <v>32.847300081457213</v>
      </c>
      <c r="FJ14">
        <v>33.843387139871027</v>
      </c>
      <c r="FK14">
        <v>40.751311298702419</v>
      </c>
      <c r="FL14">
        <v>39.958610324092511</v>
      </c>
      <c r="FM14">
        <v>39.154465298893584</v>
      </c>
      <c r="FN14">
        <v>38.881268592245206</v>
      </c>
      <c r="FO14">
        <v>38.968396580031602</v>
      </c>
      <c r="FP14">
        <v>41.258979191629372</v>
      </c>
      <c r="FQ14">
        <v>56.154590666261413</v>
      </c>
      <c r="FR14">
        <v>63.821182872820074</v>
      </c>
      <c r="FS14">
        <v>54.715015485918265</v>
      </c>
      <c r="FT14">
        <v>37.909931408207584</v>
      </c>
      <c r="FU14">
        <v>33.231167246830516</v>
      </c>
      <c r="FV14">
        <v>34.238830806549174</v>
      </c>
      <c r="FW14">
        <v>41.222803250093477</v>
      </c>
      <c r="FX14">
        <v>40.42085645894705</v>
      </c>
      <c r="FY14">
        <v>39.607336222832586</v>
      </c>
      <c r="FZ14">
        <v>39.330907419524621</v>
      </c>
      <c r="GA14">
        <v>39.418970621104712</v>
      </c>
      <c r="GB14">
        <v>41.735961610029705</v>
      </c>
      <c r="GC14">
        <v>56.803672465582459</v>
      </c>
      <c r="GD14">
        <v>64.558763156422472</v>
      </c>
      <c r="GE14">
        <v>55.347254470830165</v>
      </c>
      <c r="GF14">
        <v>38.347915211383274</v>
      </c>
      <c r="GG14">
        <v>33.615034412203819</v>
      </c>
      <c r="GH14">
        <v>34.634274473227315</v>
      </c>
      <c r="GI14">
        <v>41.694295201484536</v>
      </c>
      <c r="GJ14">
        <v>40.883102593801588</v>
      </c>
      <c r="GK14">
        <v>40.060207146771596</v>
      </c>
      <c r="GL14">
        <v>39.780546246804036</v>
      </c>
      <c r="GM14">
        <v>39.869544662177823</v>
      </c>
      <c r="GN14">
        <v>42.212944028430044</v>
      </c>
      <c r="GO14">
        <v>57.452754264903504</v>
      </c>
      <c r="GP14">
        <v>65.296343440024884</v>
      </c>
      <c r="GQ14">
        <v>55.979493455742073</v>
      </c>
      <c r="GR14">
        <v>38.785899014558971</v>
      </c>
      <c r="GS14">
        <v>33.998901577577122</v>
      </c>
      <c r="GT14">
        <v>35.029718139905455</v>
      </c>
      <c r="GU14">
        <v>42.165787152875602</v>
      </c>
      <c r="GV14">
        <v>41.345348728656127</v>
      </c>
      <c r="GW14">
        <v>40.513078070710606</v>
      </c>
      <c r="GX14">
        <v>40.230185074083451</v>
      </c>
      <c r="GY14">
        <v>40.320118703250941</v>
      </c>
    </row>
    <row r="15" spans="1:207" x14ac:dyDescent="0.15">
      <c r="A15" s="5" t="s">
        <v>3</v>
      </c>
      <c r="B15" s="6" t="s">
        <v>12</v>
      </c>
      <c r="C15">
        <v>30</v>
      </c>
      <c r="D15">
        <v>60</v>
      </c>
      <c r="E15">
        <v>45.806451612903231</v>
      </c>
      <c r="F15">
        <v>75.967741935483886</v>
      </c>
      <c r="G15">
        <v>59</v>
      </c>
      <c r="H15">
        <v>77.903225806451616</v>
      </c>
      <c r="I15">
        <v>69.583333333333329</v>
      </c>
      <c r="J15">
        <v>69.516129032258078</v>
      </c>
      <c r="K15">
        <v>47.983870967741936</v>
      </c>
      <c r="L15">
        <v>36.428571428571423</v>
      </c>
      <c r="M15">
        <v>30.564516129032256</v>
      </c>
      <c r="N15">
        <v>31.733333333333327</v>
      </c>
      <c r="O15">
        <v>31.048387096774192</v>
      </c>
      <c r="P15">
        <v>47.916666666666657</v>
      </c>
      <c r="Q15">
        <v>41.854838709677409</v>
      </c>
      <c r="R15">
        <v>62.903225806451609</v>
      </c>
      <c r="S15">
        <v>33.5</v>
      </c>
      <c r="T15">
        <v>45.967741935483872</v>
      </c>
      <c r="U15">
        <v>25.833333333333329</v>
      </c>
      <c r="V15">
        <v>31.451612903225808</v>
      </c>
      <c r="W15">
        <v>40.683044130580903</v>
      </c>
      <c r="X15">
        <v>32.705090220499635</v>
      </c>
      <c r="Y15">
        <v>29.36881019464661</v>
      </c>
      <c r="Z15">
        <v>29.445396563976765</v>
      </c>
      <c r="AA15">
        <v>29.907663131933731</v>
      </c>
      <c r="AB15">
        <v>42.062036648545842</v>
      </c>
      <c r="AC15">
        <v>41.748045416604882</v>
      </c>
      <c r="AD15">
        <v>55.369641632019523</v>
      </c>
      <c r="AE15">
        <v>38.955427197003601</v>
      </c>
      <c r="AF15">
        <v>39.996269356124891</v>
      </c>
      <c r="AG15">
        <v>26.619275843154171</v>
      </c>
      <c r="AH15">
        <v>30.014730320701226</v>
      </c>
      <c r="AI15">
        <v>33.523245035882297</v>
      </c>
      <c r="AJ15">
        <v>28.527626214195742</v>
      </c>
      <c r="AK15">
        <v>26.026760408262707</v>
      </c>
      <c r="AL15">
        <v>26.531174017837216</v>
      </c>
      <c r="AM15">
        <v>27.345782591196759</v>
      </c>
      <c r="AN15">
        <v>35.559792029413174</v>
      </c>
      <c r="AO15">
        <v>35.773991706016623</v>
      </c>
      <c r="AP15">
        <v>46.074876329324326</v>
      </c>
      <c r="AQ15">
        <v>34.539496514057134</v>
      </c>
      <c r="AR15">
        <v>36.777837551270423</v>
      </c>
      <c r="AS15">
        <v>25.677555922523407</v>
      </c>
      <c r="AT15">
        <v>29.06141300571808</v>
      </c>
      <c r="AU15">
        <v>33.622432675665841</v>
      </c>
      <c r="AV15">
        <v>28.531787358848511</v>
      </c>
      <c r="AW15">
        <v>26.470241955113458</v>
      </c>
      <c r="AX15">
        <v>26.916670400331441</v>
      </c>
      <c r="AY15">
        <v>27.62331767940298</v>
      </c>
      <c r="AZ15">
        <v>35.084226491832347</v>
      </c>
      <c r="BA15">
        <v>35.108615733718686</v>
      </c>
      <c r="BB15">
        <v>45.559119683352883</v>
      </c>
      <c r="BC15">
        <v>34.462577674691694</v>
      </c>
      <c r="BD15">
        <v>36.09913996736465</v>
      </c>
      <c r="BE15">
        <v>25.99910268112675</v>
      </c>
      <c r="BF15">
        <v>29.072649299493307</v>
      </c>
      <c r="BG15">
        <v>33.256773913795044</v>
      </c>
      <c r="BH15">
        <v>28.690441551596763</v>
      </c>
      <c r="BI15">
        <v>26.832739276457502</v>
      </c>
      <c r="BJ15">
        <v>27.391154076270904</v>
      </c>
      <c r="BK15">
        <v>27.653173597553071</v>
      </c>
      <c r="BL15">
        <v>34.610307612411184</v>
      </c>
      <c r="BM15">
        <v>34.89734991420319</v>
      </c>
      <c r="BN15">
        <v>44.337291629657152</v>
      </c>
      <c r="BO15">
        <v>34.263086956637679</v>
      </c>
      <c r="BP15">
        <v>35.453570169674656</v>
      </c>
      <c r="BQ15">
        <v>26.278898255268825</v>
      </c>
      <c r="BR15">
        <v>29.567625090165684</v>
      </c>
      <c r="BS15">
        <v>32.690436725512356</v>
      </c>
      <c r="BT15">
        <v>28.882481750711374</v>
      </c>
      <c r="BU15">
        <v>27.216934484814001</v>
      </c>
      <c r="BV15">
        <v>27.711072010026257</v>
      </c>
      <c r="BW15">
        <v>27.947699775494218</v>
      </c>
      <c r="BX15">
        <v>34.207928262755054</v>
      </c>
      <c r="BY15">
        <v>34.371582127165055</v>
      </c>
      <c r="BZ15">
        <v>42.88675072615554</v>
      </c>
      <c r="CA15">
        <v>33.453356823911577</v>
      </c>
      <c r="CB15">
        <v>34.432459643263471</v>
      </c>
      <c r="CC15">
        <v>26.733774720383359</v>
      </c>
      <c r="CD15">
        <v>29.685548229234328</v>
      </c>
      <c r="CE15">
        <v>32.429306931418864</v>
      </c>
      <c r="CF15">
        <v>28.935227368363652</v>
      </c>
      <c r="CG15">
        <v>27.520796355351258</v>
      </c>
      <c r="CH15">
        <v>27.775255809832352</v>
      </c>
      <c r="CI15">
        <v>28.118275452068399</v>
      </c>
      <c r="CJ15">
        <v>34.206542469491055</v>
      </c>
      <c r="CK15">
        <v>34.342667034035173</v>
      </c>
      <c r="CL15">
        <v>41.437930597271361</v>
      </c>
      <c r="CM15">
        <v>33.507698724960584</v>
      </c>
      <c r="CN15">
        <v>34.153193794767397</v>
      </c>
      <c r="CO15">
        <v>27.422564574574078</v>
      </c>
      <c r="CP15">
        <v>29.393510744669715</v>
      </c>
      <c r="CQ15">
        <v>32.279723134093267</v>
      </c>
      <c r="CR15">
        <v>29.103532348192971</v>
      </c>
      <c r="CS15">
        <v>27.794406957702172</v>
      </c>
      <c r="CT15">
        <v>28.05470263678993</v>
      </c>
      <c r="CU15">
        <v>28.47576147310485</v>
      </c>
      <c r="CV15">
        <v>33.723804926393086</v>
      </c>
      <c r="CW15">
        <v>34.111359174204331</v>
      </c>
      <c r="CX15">
        <v>40.666444573150677</v>
      </c>
      <c r="CY15">
        <v>33.380339825162238</v>
      </c>
      <c r="CZ15">
        <v>34.042298203612809</v>
      </c>
      <c r="DA15">
        <v>27.834450105429465</v>
      </c>
      <c r="DB15">
        <v>29.674950374837493</v>
      </c>
      <c r="DC15">
        <v>32.610769180001419</v>
      </c>
      <c r="DD15">
        <v>29.477670623901169</v>
      </c>
      <c r="DE15">
        <v>28.209902597908471</v>
      </c>
      <c r="DF15">
        <v>28.510668137249798</v>
      </c>
      <c r="DG15">
        <v>28.89756266802749</v>
      </c>
      <c r="DH15">
        <v>33.769558007111371</v>
      </c>
      <c r="DI15">
        <v>34.110583273044064</v>
      </c>
      <c r="DJ15">
        <v>40.182583681527653</v>
      </c>
      <c r="DK15">
        <v>33.437016759020459</v>
      </c>
      <c r="DL15">
        <v>34.484633448097945</v>
      </c>
      <c r="DM15">
        <v>28.030751485204377</v>
      </c>
      <c r="DN15">
        <v>30.031395286252241</v>
      </c>
      <c r="DO15">
        <v>32.742244277079038</v>
      </c>
      <c r="DP15">
        <v>29.784095008063709</v>
      </c>
      <c r="DQ15">
        <v>28.584980188536917</v>
      </c>
      <c r="DR15">
        <v>28.869062056908316</v>
      </c>
      <c r="DS15">
        <v>29.220123788946488</v>
      </c>
      <c r="DT15">
        <v>33.863029640223886</v>
      </c>
      <c r="DU15">
        <v>33.918258784742633</v>
      </c>
      <c r="DV15">
        <v>40.370657967520046</v>
      </c>
      <c r="DW15">
        <v>33.60522309890316</v>
      </c>
      <c r="DX15">
        <v>34.52503245879182</v>
      </c>
      <c r="DY15">
        <v>28.38876309793163</v>
      </c>
      <c r="DZ15">
        <v>30.292371028268168</v>
      </c>
      <c r="EA15">
        <v>32.87816934886937</v>
      </c>
      <c r="EB15">
        <v>30.077737195496514</v>
      </c>
      <c r="EC15">
        <v>28.952899472177599</v>
      </c>
      <c r="ED15">
        <v>29.277613667558256</v>
      </c>
      <c r="EE15">
        <v>29.476281644188717</v>
      </c>
      <c r="EF15">
        <v>33.963307425001688</v>
      </c>
      <c r="EG15">
        <v>34.076105146033157</v>
      </c>
      <c r="EH15">
        <v>40.206051894001476</v>
      </c>
      <c r="EI15">
        <v>33.480040923871684</v>
      </c>
      <c r="EJ15">
        <v>34.227932346844213</v>
      </c>
      <c r="EK15">
        <v>28.742033246238641</v>
      </c>
      <c r="EL15">
        <v>30.834453245551789</v>
      </c>
      <c r="EM15">
        <v>32.924502112060139</v>
      </c>
      <c r="EN15">
        <v>30.440008652817273</v>
      </c>
      <c r="EO15">
        <v>29.410929242261432</v>
      </c>
      <c r="EP15">
        <v>29.635385798980106</v>
      </c>
      <c r="EQ15">
        <v>29.88310452698461</v>
      </c>
      <c r="ER15">
        <v>34.304951248835877</v>
      </c>
      <c r="ES15">
        <v>34.274441600458793</v>
      </c>
      <c r="ET15">
        <v>39.745787942015951</v>
      </c>
      <c r="EU15">
        <v>33.395714964263377</v>
      </c>
      <c r="EV15">
        <v>34.397833552162865</v>
      </c>
      <c r="EW15">
        <v>29.287041922550671</v>
      </c>
      <c r="EX15">
        <v>31.272920669494702</v>
      </c>
      <c r="EY15">
        <v>33.133326299837634</v>
      </c>
      <c r="EZ15">
        <v>30.739087948085341</v>
      </c>
      <c r="FA15">
        <v>29.752535959712262</v>
      </c>
      <c r="FB15">
        <v>29.971872507449007</v>
      </c>
      <c r="FC15">
        <v>30.213168327610315</v>
      </c>
      <c r="FD15">
        <v>34.467612876310717</v>
      </c>
      <c r="FE15">
        <v>34.283335600631837</v>
      </c>
      <c r="FF15">
        <v>39.149216458737165</v>
      </c>
      <c r="FG15">
        <v>33.753210286741314</v>
      </c>
      <c r="FH15">
        <v>34.592530504629401</v>
      </c>
      <c r="FI15">
        <v>29.95804713796025</v>
      </c>
      <c r="FJ15">
        <v>31.335453536475221</v>
      </c>
      <c r="FK15">
        <v>33.477945312743188</v>
      </c>
      <c r="FL15">
        <v>31.095076068657136</v>
      </c>
      <c r="FM15">
        <v>30.090432548599548</v>
      </c>
      <c r="FN15">
        <v>30.365192126637037</v>
      </c>
      <c r="FO15">
        <v>30.603970652857605</v>
      </c>
      <c r="FP15">
        <v>34.447477450624952</v>
      </c>
      <c r="FQ15">
        <v>34.297304795593625</v>
      </c>
      <c r="FR15">
        <v>38.924314881587151</v>
      </c>
      <c r="FS15">
        <v>33.796236386675446</v>
      </c>
      <c r="FT15">
        <v>35.114249642390327</v>
      </c>
      <c r="FU15">
        <v>30.63590450466635</v>
      </c>
      <c r="FV15">
        <v>31.682194523763044</v>
      </c>
      <c r="FW15">
        <v>33.808715667838648</v>
      </c>
      <c r="FX15">
        <v>31.376878730371796</v>
      </c>
      <c r="FY15">
        <v>30.424722975844745</v>
      </c>
      <c r="FZ15">
        <v>30.634803287556906</v>
      </c>
      <c r="GA15">
        <v>30.926744553384392</v>
      </c>
      <c r="GB15">
        <v>34.62286051358771</v>
      </c>
      <c r="GC15">
        <v>33.911984878292571</v>
      </c>
      <c r="GD15">
        <v>39.184629223772028</v>
      </c>
      <c r="GE15">
        <v>33.843350705190758</v>
      </c>
      <c r="GF15">
        <v>35.623515489069582</v>
      </c>
      <c r="GG15">
        <v>30.788770232416692</v>
      </c>
      <c r="GH15">
        <v>32.025477995258349</v>
      </c>
      <c r="GI15">
        <v>34.013729426902316</v>
      </c>
      <c r="GJ15">
        <v>31.584858490249523</v>
      </c>
      <c r="GK15">
        <v>30.59215491637131</v>
      </c>
      <c r="GL15">
        <v>30.943816131522347</v>
      </c>
      <c r="GM15">
        <v>31.062016766610331</v>
      </c>
      <c r="GN15">
        <v>34.854481174775181</v>
      </c>
      <c r="GO15">
        <v>34.106885978523778</v>
      </c>
      <c r="GP15">
        <v>39.434675451368257</v>
      </c>
      <c r="GQ15">
        <v>34.047464634032274</v>
      </c>
      <c r="GR15">
        <v>35.851293980976955</v>
      </c>
      <c r="GS15">
        <v>30.983686809744221</v>
      </c>
      <c r="GT15">
        <v>32.52705402918059</v>
      </c>
      <c r="GU15">
        <v>34.103436393907806</v>
      </c>
      <c r="GV15">
        <v>31.783119968202683</v>
      </c>
      <c r="GW15">
        <v>30.815689375491988</v>
      </c>
      <c r="GX15">
        <v>31.087444208206794</v>
      </c>
      <c r="GY15">
        <v>31.260661844373761</v>
      </c>
    </row>
    <row r="16" spans="1:207" x14ac:dyDescent="0.15">
      <c r="A16" s="5" t="s">
        <v>6</v>
      </c>
      <c r="B16" s="6" t="s">
        <v>11</v>
      </c>
      <c r="C16">
        <v>171</v>
      </c>
      <c r="D16">
        <v>250</v>
      </c>
      <c r="E16">
        <v>325</v>
      </c>
      <c r="F16">
        <v>360</v>
      </c>
      <c r="G16">
        <v>205</v>
      </c>
      <c r="H16">
        <v>155</v>
      </c>
      <c r="I16">
        <v>100</v>
      </c>
      <c r="J16">
        <v>100</v>
      </c>
      <c r="K16">
        <v>80</v>
      </c>
      <c r="L16">
        <v>75</v>
      </c>
      <c r="M16">
        <v>70</v>
      </c>
      <c r="N16">
        <v>68</v>
      </c>
      <c r="O16">
        <v>68</v>
      </c>
      <c r="P16">
        <v>80</v>
      </c>
      <c r="Q16">
        <v>160</v>
      </c>
      <c r="R16">
        <v>200</v>
      </c>
      <c r="S16">
        <v>150</v>
      </c>
      <c r="T16">
        <v>60</v>
      </c>
      <c r="U16">
        <v>35</v>
      </c>
      <c r="V16">
        <v>40</v>
      </c>
      <c r="W16">
        <v>40.209594618081034</v>
      </c>
      <c r="X16">
        <v>38.052107706633905</v>
      </c>
      <c r="Y16">
        <v>35.86997049370629</v>
      </c>
      <c r="Z16">
        <v>35.095794957893915</v>
      </c>
      <c r="AA16">
        <v>35.273958044572872</v>
      </c>
      <c r="AB16">
        <v>41.255557109520325</v>
      </c>
      <c r="AC16">
        <v>80.379156512833973</v>
      </c>
      <c r="AD16">
        <v>100.4074641603022</v>
      </c>
      <c r="AE16">
        <v>76.378291211985584</v>
      </c>
      <c r="AF16">
        <v>32.241674993354692</v>
      </c>
      <c r="AG16">
        <v>19.951620205359131</v>
      </c>
      <c r="AH16">
        <v>22.553114674434919</v>
      </c>
      <c r="AI16">
        <v>37.929478032477419</v>
      </c>
      <c r="AJ16">
        <v>36.293482086719024</v>
      </c>
      <c r="AK16">
        <v>34.634246662572494</v>
      </c>
      <c r="AL16">
        <v>34.063896577480584</v>
      </c>
      <c r="AM16">
        <v>34.23238360001924</v>
      </c>
      <c r="AN16">
        <v>38.918180593674862</v>
      </c>
      <c r="AO16">
        <v>69.44328660884203</v>
      </c>
      <c r="AP16">
        <v>85.145908095203055</v>
      </c>
      <c r="AQ16">
        <v>66.467425708477379</v>
      </c>
      <c r="AR16">
        <v>32.012236254748949</v>
      </c>
      <c r="AS16">
        <v>22.413553180654684</v>
      </c>
      <c r="AT16">
        <v>24.469186243031942</v>
      </c>
      <c r="AU16">
        <v>38.893783571011625</v>
      </c>
      <c r="AV16">
        <v>37.498127957557514</v>
      </c>
      <c r="AW16">
        <v>36.082341126650647</v>
      </c>
      <c r="AX16">
        <v>35.597771331676149</v>
      </c>
      <c r="AY16">
        <v>35.745199265894797</v>
      </c>
      <c r="AZ16">
        <v>39.757627540838257</v>
      </c>
      <c r="BA16">
        <v>65.880680732704874</v>
      </c>
      <c r="BB16">
        <v>79.324154969343468</v>
      </c>
      <c r="BC16">
        <v>63.345893222801834</v>
      </c>
      <c r="BD16">
        <v>33.861456454892775</v>
      </c>
      <c r="BE16">
        <v>25.648321792499804</v>
      </c>
      <c r="BF16">
        <v>27.410440228760979</v>
      </c>
      <c r="BG16">
        <v>39.993947472069422</v>
      </c>
      <c r="BH16">
        <v>38.793094828180642</v>
      </c>
      <c r="BI16">
        <v>37.574912510232707</v>
      </c>
      <c r="BJ16">
        <v>37.158621028249691</v>
      </c>
      <c r="BK16">
        <v>37.286553067083652</v>
      </c>
      <c r="BL16">
        <v>40.742679271277389</v>
      </c>
      <c r="BM16">
        <v>63.238449507262423</v>
      </c>
      <c r="BN16">
        <v>74.81563924677144</v>
      </c>
      <c r="BO16">
        <v>61.05756903619438</v>
      </c>
      <c r="BP16">
        <v>35.669354786678113</v>
      </c>
      <c r="BQ16">
        <v>28.597999577564185</v>
      </c>
      <c r="BR16">
        <v>30.116358133873778</v>
      </c>
      <c r="BS16">
        <v>40.822826295678851</v>
      </c>
      <c r="BT16">
        <v>39.728725025415891</v>
      </c>
      <c r="BU16">
        <v>38.61883072319781</v>
      </c>
      <c r="BV16">
        <v>38.239958893228305</v>
      </c>
      <c r="BW16">
        <v>38.35721113789662</v>
      </c>
      <c r="BX16">
        <v>41.508487619558039</v>
      </c>
      <c r="BY16">
        <v>62.016495296997583</v>
      </c>
      <c r="BZ16">
        <v>72.570935981529743</v>
      </c>
      <c r="CA16">
        <v>60.029536783039831</v>
      </c>
      <c r="CB16">
        <v>36.886102205805415</v>
      </c>
      <c r="CC16">
        <v>30.440467790575411</v>
      </c>
      <c r="CD16">
        <v>31.825249532637319</v>
      </c>
      <c r="CE16">
        <v>41.554428543842256</v>
      </c>
      <c r="CF16">
        <v>40.535504862364988</v>
      </c>
      <c r="CG16">
        <v>39.501870972211279</v>
      </c>
      <c r="CH16">
        <v>39.149352818815998</v>
      </c>
      <c r="CI16">
        <v>39.259085887517841</v>
      </c>
      <c r="CJ16">
        <v>42.195678783369104</v>
      </c>
      <c r="CK16">
        <v>61.303831821128924</v>
      </c>
      <c r="CL16">
        <v>71.138006243021294</v>
      </c>
      <c r="CM16">
        <v>59.453430518824327</v>
      </c>
      <c r="CN16">
        <v>37.890868961979137</v>
      </c>
      <c r="CO16">
        <v>31.885900417768941</v>
      </c>
      <c r="CP16">
        <v>33.176614605205174</v>
      </c>
      <c r="CQ16">
        <v>42.270686121784948</v>
      </c>
      <c r="CR16">
        <v>41.321958307461792</v>
      </c>
      <c r="CS16">
        <v>40.359530931420785</v>
      </c>
      <c r="CT16">
        <v>40.031619090504108</v>
      </c>
      <c r="CU16">
        <v>40.134330081472683</v>
      </c>
      <c r="CV16">
        <v>42.870465040205225</v>
      </c>
      <c r="CW16">
        <v>60.6715333759429</v>
      </c>
      <c r="CX16">
        <v>69.833180161281277</v>
      </c>
      <c r="CY16">
        <v>58.948645554805175</v>
      </c>
      <c r="CZ16">
        <v>38.86217976082569</v>
      </c>
      <c r="DA16">
        <v>33.268667052974038</v>
      </c>
      <c r="DB16">
        <v>34.471546335819966</v>
      </c>
      <c r="DC16">
        <v>42.972571922354014</v>
      </c>
      <c r="DD16">
        <v>42.089374192446208</v>
      </c>
      <c r="DE16">
        <v>41.193419989601303</v>
      </c>
      <c r="DF16">
        <v>40.88847801179282</v>
      </c>
      <c r="DG16">
        <v>40.984632610270197</v>
      </c>
      <c r="DH16">
        <v>43.533633151734023</v>
      </c>
      <c r="DI16">
        <v>60.114502602775879</v>
      </c>
      <c r="DJ16">
        <v>68.648331901553249</v>
      </c>
      <c r="DK16">
        <v>58.510657563041967</v>
      </c>
      <c r="DL16">
        <v>39.80215704827792</v>
      </c>
      <c r="DM16">
        <v>34.592743486094832</v>
      </c>
      <c r="DN16">
        <v>35.713625322729747</v>
      </c>
      <c r="DO16">
        <v>43.661001381430367</v>
      </c>
      <c r="DP16">
        <v>42.838965224887573</v>
      </c>
      <c r="DQ16">
        <v>42.005052467178494</v>
      </c>
      <c r="DR16">
        <v>41.721548254607214</v>
      </c>
      <c r="DS16">
        <v>41.811582577494228</v>
      </c>
      <c r="DT16">
        <v>44.185923389160884</v>
      </c>
      <c r="DU16">
        <v>59.627943384153973</v>
      </c>
      <c r="DV16">
        <v>67.575815899238364</v>
      </c>
      <c r="DW16">
        <v>58.135209651743423</v>
      </c>
      <c r="DX16">
        <v>40.712797797046271</v>
      </c>
      <c r="DY16">
        <v>35.861870442999482</v>
      </c>
      <c r="DZ16">
        <v>36.906220441851374</v>
      </c>
      <c r="EA16">
        <v>44.336835444529221</v>
      </c>
      <c r="EB16">
        <v>43.571871919528888</v>
      </c>
      <c r="EC16">
        <v>42.795852527076555</v>
      </c>
      <c r="ED16">
        <v>42.532352110406947</v>
      </c>
      <c r="EE16">
        <v>42.616674456812248</v>
      </c>
      <c r="EF16">
        <v>44.828031936428353</v>
      </c>
      <c r="EG16">
        <v>59.207345268298262</v>
      </c>
      <c r="EH16">
        <v>66.608442022012824</v>
      </c>
      <c r="EI16">
        <v>57.818298531182528</v>
      </c>
      <c r="EJ16">
        <v>41.595979998680491</v>
      </c>
      <c r="EK16">
        <v>37.079565750710607</v>
      </c>
      <c r="EL16">
        <v>38.052499806514739</v>
      </c>
      <c r="EM16">
        <v>44.808327395920287</v>
      </c>
      <c r="EN16">
        <v>44.034118054383434</v>
      </c>
      <c r="EO16">
        <v>43.248723451015564</v>
      </c>
      <c r="EP16">
        <v>42.981990937686362</v>
      </c>
      <c r="EQ16">
        <v>43.067248497885366</v>
      </c>
      <c r="ER16">
        <v>45.305014354828693</v>
      </c>
      <c r="ES16">
        <v>59.856427067619315</v>
      </c>
      <c r="ET16">
        <v>67.346022305615236</v>
      </c>
      <c r="EU16">
        <v>58.450537516094442</v>
      </c>
      <c r="EV16">
        <v>42.033963801856189</v>
      </c>
      <c r="EW16">
        <v>37.46343291608391</v>
      </c>
      <c r="EX16">
        <v>38.447943473192879</v>
      </c>
      <c r="EY16">
        <v>45.279819347311353</v>
      </c>
      <c r="EZ16">
        <v>44.496364189237973</v>
      </c>
      <c r="FA16">
        <v>43.701594374954574</v>
      </c>
      <c r="FB16">
        <v>43.431629764965784</v>
      </c>
      <c r="FC16">
        <v>43.517822538958484</v>
      </c>
      <c r="FD16">
        <v>45.781996773229032</v>
      </c>
      <c r="FE16">
        <v>60.505508866940367</v>
      </c>
      <c r="FF16">
        <v>68.083602589217662</v>
      </c>
      <c r="FG16">
        <v>59.08277650100635</v>
      </c>
      <c r="FH16">
        <v>42.471947605031886</v>
      </c>
      <c r="FI16">
        <v>37.847300081457213</v>
      </c>
      <c r="FJ16">
        <v>38.843387139871027</v>
      </c>
      <c r="FK16">
        <v>45.751311298702419</v>
      </c>
      <c r="FL16">
        <v>44.958610324092511</v>
      </c>
      <c r="FM16">
        <v>44.154465298893584</v>
      </c>
      <c r="FN16">
        <v>43.881268592245206</v>
      </c>
      <c r="FO16">
        <v>43.968396580031602</v>
      </c>
      <c r="FP16">
        <v>46.258979191629372</v>
      </c>
      <c r="FQ16">
        <v>61.154590666261413</v>
      </c>
      <c r="FR16">
        <v>68.821182872820074</v>
      </c>
      <c r="FS16">
        <v>59.715015485918265</v>
      </c>
      <c r="FT16">
        <v>42.909931408207584</v>
      </c>
      <c r="FU16">
        <v>38.231167246830516</v>
      </c>
      <c r="FV16">
        <v>39.238830806549174</v>
      </c>
      <c r="FW16">
        <v>46.222803250093477</v>
      </c>
      <c r="FX16">
        <v>45.42085645894705</v>
      </c>
      <c r="FY16">
        <v>44.607336222832586</v>
      </c>
      <c r="FZ16">
        <v>44.330907419524621</v>
      </c>
      <c r="GA16">
        <v>44.418970621104712</v>
      </c>
      <c r="GB16">
        <v>46.735961610029705</v>
      </c>
      <c r="GC16">
        <v>61.803672465582459</v>
      </c>
      <c r="GD16">
        <v>69.558763156422472</v>
      </c>
      <c r="GE16">
        <v>60.347254470830165</v>
      </c>
      <c r="GF16">
        <v>43.347915211383274</v>
      </c>
      <c r="GG16">
        <v>38.615034412203819</v>
      </c>
      <c r="GH16">
        <v>39.634274473227315</v>
      </c>
      <c r="GI16">
        <v>46.694295201484536</v>
      </c>
      <c r="GJ16">
        <v>45.883102593801588</v>
      </c>
      <c r="GK16">
        <v>45.060207146771596</v>
      </c>
      <c r="GL16">
        <v>44.780546246804036</v>
      </c>
      <c r="GM16">
        <v>44.869544662177823</v>
      </c>
      <c r="GN16">
        <v>47.212944028430044</v>
      </c>
      <c r="GO16">
        <v>62.452754264903504</v>
      </c>
      <c r="GP16">
        <v>70.296343440024884</v>
      </c>
      <c r="GQ16">
        <v>60.979493455742073</v>
      </c>
      <c r="GR16">
        <v>43.785899014558971</v>
      </c>
      <c r="GS16">
        <v>38.998901577577122</v>
      </c>
      <c r="GT16">
        <v>40.029718139905455</v>
      </c>
      <c r="GU16">
        <v>47.165787152875602</v>
      </c>
      <c r="GV16">
        <v>46.345348728656127</v>
      </c>
      <c r="GW16">
        <v>45.513078070710606</v>
      </c>
      <c r="GX16">
        <v>45.230185074083451</v>
      </c>
      <c r="GY16">
        <v>45.320118703250941</v>
      </c>
    </row>
    <row r="17" spans="1:207" x14ac:dyDescent="0.15">
      <c r="A17" s="5" t="s">
        <v>6</v>
      </c>
      <c r="B17" s="6" t="s">
        <v>12</v>
      </c>
      <c r="C17">
        <v>30</v>
      </c>
      <c r="D17">
        <v>60</v>
      </c>
      <c r="E17">
        <v>45.806451612903231</v>
      </c>
      <c r="F17">
        <v>75.967741935483886</v>
      </c>
      <c r="G17">
        <v>59</v>
      </c>
      <c r="H17">
        <v>77.903225806451616</v>
      </c>
      <c r="I17">
        <v>69.583333333333329</v>
      </c>
      <c r="J17">
        <v>69.516129032258078</v>
      </c>
      <c r="K17">
        <v>47.983870967741936</v>
      </c>
      <c r="L17">
        <v>36.428571428571423</v>
      </c>
      <c r="M17">
        <v>30.564516129032256</v>
      </c>
      <c r="N17">
        <v>31.733333333333327</v>
      </c>
      <c r="O17">
        <v>31.048387096774192</v>
      </c>
      <c r="P17">
        <v>47.916666666666657</v>
      </c>
      <c r="Q17">
        <v>41.854838709677409</v>
      </c>
      <c r="R17">
        <v>62.903225806451609</v>
      </c>
      <c r="S17">
        <v>33.5</v>
      </c>
      <c r="T17">
        <v>45.967741935483872</v>
      </c>
      <c r="U17">
        <v>25.833333333333329</v>
      </c>
      <c r="V17">
        <v>31.451612903225808</v>
      </c>
      <c r="W17">
        <v>40.683044130580903</v>
      </c>
      <c r="X17">
        <v>32.705090220499635</v>
      </c>
      <c r="Y17">
        <v>29.36881019464661</v>
      </c>
      <c r="Z17">
        <v>29.445396563976765</v>
      </c>
      <c r="AA17">
        <v>29.907663131933731</v>
      </c>
      <c r="AB17">
        <v>42.062036648545842</v>
      </c>
      <c r="AC17">
        <v>41.748045416604882</v>
      </c>
      <c r="AD17">
        <v>55.369641632019523</v>
      </c>
      <c r="AE17">
        <v>38.955427197003601</v>
      </c>
      <c r="AF17">
        <v>39.996269356124891</v>
      </c>
      <c r="AG17">
        <v>26.619275843154171</v>
      </c>
      <c r="AH17">
        <v>30.014730320701226</v>
      </c>
      <c r="AI17">
        <v>33.523245035882297</v>
      </c>
      <c r="AJ17">
        <v>28.527626214195742</v>
      </c>
      <c r="AK17">
        <v>26.026760408262707</v>
      </c>
      <c r="AL17">
        <v>26.531174017837216</v>
      </c>
      <c r="AM17">
        <v>27.345782591196759</v>
      </c>
      <c r="AN17">
        <v>35.559792029413174</v>
      </c>
      <c r="AO17">
        <v>35.773991706016623</v>
      </c>
      <c r="AP17">
        <v>46.074876329324326</v>
      </c>
      <c r="AQ17">
        <v>34.539496514057134</v>
      </c>
      <c r="AR17">
        <v>36.777837551270423</v>
      </c>
      <c r="AS17">
        <v>25.677555922523407</v>
      </c>
      <c r="AT17">
        <v>29.06141300571808</v>
      </c>
      <c r="AU17">
        <v>33.622432675665841</v>
      </c>
      <c r="AV17">
        <v>28.531787358848511</v>
      </c>
      <c r="AW17">
        <v>26.470241955113458</v>
      </c>
      <c r="AX17">
        <v>26.916670400331441</v>
      </c>
      <c r="AY17">
        <v>27.62331767940298</v>
      </c>
      <c r="AZ17">
        <v>35.084226491832347</v>
      </c>
      <c r="BA17">
        <v>35.108615733718686</v>
      </c>
      <c r="BB17">
        <v>45.559119683352883</v>
      </c>
      <c r="BC17">
        <v>34.462577674691694</v>
      </c>
      <c r="BD17">
        <v>36.09913996736465</v>
      </c>
      <c r="BE17">
        <v>25.99910268112675</v>
      </c>
      <c r="BF17">
        <v>29.072649299493307</v>
      </c>
      <c r="BG17">
        <v>33.256773913795044</v>
      </c>
      <c r="BH17">
        <v>28.690441551596763</v>
      </c>
      <c r="BI17">
        <v>26.832739276457502</v>
      </c>
      <c r="BJ17">
        <v>27.391154076270904</v>
      </c>
      <c r="BK17">
        <v>27.653173597553071</v>
      </c>
      <c r="BL17">
        <v>34.610307612411184</v>
      </c>
      <c r="BM17">
        <v>34.89734991420319</v>
      </c>
      <c r="BN17">
        <v>44.337291629657152</v>
      </c>
      <c r="BO17">
        <v>34.263086956637679</v>
      </c>
      <c r="BP17">
        <v>35.453570169674656</v>
      </c>
      <c r="BQ17">
        <v>26.278898255268825</v>
      </c>
      <c r="BR17">
        <v>29.567625090165684</v>
      </c>
      <c r="BS17">
        <v>32.690436725512356</v>
      </c>
      <c r="BT17">
        <v>28.882481750711374</v>
      </c>
      <c r="BU17">
        <v>27.216934484814001</v>
      </c>
      <c r="BV17">
        <v>27.711072010026257</v>
      </c>
      <c r="BW17">
        <v>27.947699775494218</v>
      </c>
      <c r="BX17">
        <v>34.207928262755054</v>
      </c>
      <c r="BY17">
        <v>34.371582127165055</v>
      </c>
      <c r="BZ17">
        <v>42.88675072615554</v>
      </c>
      <c r="CA17">
        <v>33.453356823911577</v>
      </c>
      <c r="CB17">
        <v>34.432459643263471</v>
      </c>
      <c r="CC17">
        <v>26.733774720383359</v>
      </c>
      <c r="CD17">
        <v>29.685548229234328</v>
      </c>
      <c r="CE17">
        <v>32.429306931418864</v>
      </c>
      <c r="CF17">
        <v>28.935227368363652</v>
      </c>
      <c r="CG17">
        <v>27.520796355351258</v>
      </c>
      <c r="CH17">
        <v>27.775255809832352</v>
      </c>
      <c r="CI17">
        <v>28.118275452068399</v>
      </c>
      <c r="CJ17">
        <v>34.206542469491055</v>
      </c>
      <c r="CK17">
        <v>34.342667034035173</v>
      </c>
      <c r="CL17">
        <v>41.437930597271361</v>
      </c>
      <c r="CM17">
        <v>33.507698724960584</v>
      </c>
      <c r="CN17">
        <v>34.153193794767397</v>
      </c>
      <c r="CO17">
        <v>27.422564574574078</v>
      </c>
      <c r="CP17">
        <v>29.393510744669715</v>
      </c>
      <c r="CQ17">
        <v>32.279723134093267</v>
      </c>
      <c r="CR17">
        <v>29.103532348192971</v>
      </c>
      <c r="CS17">
        <v>27.794406957702172</v>
      </c>
      <c r="CT17">
        <v>28.05470263678993</v>
      </c>
      <c r="CU17">
        <v>28.47576147310485</v>
      </c>
      <c r="CV17">
        <v>33.723804926393086</v>
      </c>
      <c r="CW17">
        <v>34.111359174204331</v>
      </c>
      <c r="CX17">
        <v>40.666444573150677</v>
      </c>
      <c r="CY17">
        <v>33.380339825162238</v>
      </c>
      <c r="CZ17">
        <v>34.042298203612809</v>
      </c>
      <c r="DA17">
        <v>27.834450105429465</v>
      </c>
      <c r="DB17">
        <v>29.674950374837493</v>
      </c>
      <c r="DC17">
        <v>32.610769180001419</v>
      </c>
      <c r="DD17">
        <v>29.477670623901169</v>
      </c>
      <c r="DE17">
        <v>28.209902597908471</v>
      </c>
      <c r="DF17">
        <v>28.510668137249798</v>
      </c>
      <c r="DG17">
        <v>28.89756266802749</v>
      </c>
      <c r="DH17">
        <v>33.769558007111371</v>
      </c>
      <c r="DI17">
        <v>34.110583273044064</v>
      </c>
      <c r="DJ17">
        <v>40.182583681527653</v>
      </c>
      <c r="DK17">
        <v>33.437016759020459</v>
      </c>
      <c r="DL17">
        <v>34.484633448097945</v>
      </c>
      <c r="DM17">
        <v>28.030751485204377</v>
      </c>
      <c r="DN17">
        <v>30.031395286252241</v>
      </c>
      <c r="DO17">
        <v>32.742244277079038</v>
      </c>
      <c r="DP17">
        <v>29.784095008063709</v>
      </c>
      <c r="DQ17">
        <v>28.584980188536917</v>
      </c>
      <c r="DR17">
        <v>28.869062056908316</v>
      </c>
      <c r="DS17">
        <v>29.220123788946488</v>
      </c>
      <c r="DT17">
        <v>33.863029640223886</v>
      </c>
      <c r="DU17">
        <v>33.918258784742633</v>
      </c>
      <c r="DV17">
        <v>40.370657967520046</v>
      </c>
      <c r="DW17">
        <v>33.60522309890316</v>
      </c>
      <c r="DX17">
        <v>34.52503245879182</v>
      </c>
      <c r="DY17">
        <v>28.38876309793163</v>
      </c>
      <c r="DZ17">
        <v>30.292371028268168</v>
      </c>
      <c r="EA17">
        <v>32.87816934886937</v>
      </c>
      <c r="EB17">
        <v>30.077737195496514</v>
      </c>
      <c r="EC17">
        <v>28.952899472177599</v>
      </c>
      <c r="ED17">
        <v>29.277613667558256</v>
      </c>
      <c r="EE17">
        <v>29.476281644188717</v>
      </c>
      <c r="EF17">
        <v>33.963307425001688</v>
      </c>
      <c r="EG17">
        <v>34.076105146033157</v>
      </c>
      <c r="EH17">
        <v>40.206051894001476</v>
      </c>
      <c r="EI17">
        <v>33.480040923871684</v>
      </c>
      <c r="EJ17">
        <v>34.227932346844213</v>
      </c>
      <c r="EK17">
        <v>28.742033246238641</v>
      </c>
      <c r="EL17">
        <v>30.834453245551789</v>
      </c>
      <c r="EM17">
        <v>32.924502112060139</v>
      </c>
      <c r="EN17">
        <v>30.440008652817273</v>
      </c>
      <c r="EO17">
        <v>29.410929242261432</v>
      </c>
      <c r="EP17">
        <v>29.635385798980106</v>
      </c>
      <c r="EQ17">
        <v>29.88310452698461</v>
      </c>
      <c r="ER17">
        <v>34.304951248835877</v>
      </c>
      <c r="ES17">
        <v>34.274441600458793</v>
      </c>
      <c r="ET17">
        <v>39.745787942015951</v>
      </c>
      <c r="EU17">
        <v>33.395714964263377</v>
      </c>
      <c r="EV17">
        <v>34.397833552162865</v>
      </c>
      <c r="EW17">
        <v>29.287041922550671</v>
      </c>
      <c r="EX17">
        <v>31.272920669494702</v>
      </c>
      <c r="EY17">
        <v>33.133326299837634</v>
      </c>
      <c r="EZ17">
        <v>30.739087948085341</v>
      </c>
      <c r="FA17">
        <v>29.752535959712262</v>
      </c>
      <c r="FB17">
        <v>29.971872507449007</v>
      </c>
      <c r="FC17">
        <v>30.213168327610315</v>
      </c>
      <c r="FD17">
        <v>34.467612876310717</v>
      </c>
      <c r="FE17">
        <v>34.283335600631837</v>
      </c>
      <c r="FF17">
        <v>39.149216458737165</v>
      </c>
      <c r="FG17">
        <v>33.753210286741314</v>
      </c>
      <c r="FH17">
        <v>34.592530504629401</v>
      </c>
      <c r="FI17">
        <v>29.95804713796025</v>
      </c>
      <c r="FJ17">
        <v>31.335453536475221</v>
      </c>
      <c r="FK17">
        <v>33.477945312743188</v>
      </c>
      <c r="FL17">
        <v>31.095076068657136</v>
      </c>
      <c r="FM17">
        <v>30.090432548599548</v>
      </c>
      <c r="FN17">
        <v>30.365192126637037</v>
      </c>
      <c r="FO17">
        <v>30.603970652857605</v>
      </c>
      <c r="FP17">
        <v>34.447477450624952</v>
      </c>
      <c r="FQ17">
        <v>34.297304795593625</v>
      </c>
      <c r="FR17">
        <v>38.924314881587151</v>
      </c>
      <c r="FS17">
        <v>33.796236386675446</v>
      </c>
      <c r="FT17">
        <v>35.114249642390327</v>
      </c>
      <c r="FU17">
        <v>30.63590450466635</v>
      </c>
      <c r="FV17">
        <v>31.682194523763044</v>
      </c>
      <c r="FW17">
        <v>33.808715667838648</v>
      </c>
      <c r="FX17">
        <v>31.376878730371796</v>
      </c>
      <c r="FY17">
        <v>30.424722975844745</v>
      </c>
      <c r="FZ17">
        <v>30.634803287556906</v>
      </c>
      <c r="GA17">
        <v>30.926744553384392</v>
      </c>
      <c r="GB17">
        <v>34.62286051358771</v>
      </c>
      <c r="GC17">
        <v>33.911984878292571</v>
      </c>
      <c r="GD17">
        <v>39.184629223772028</v>
      </c>
      <c r="GE17">
        <v>33.843350705190758</v>
      </c>
      <c r="GF17">
        <v>35.623515489069582</v>
      </c>
      <c r="GG17">
        <v>30.788770232416692</v>
      </c>
      <c r="GH17">
        <v>32.025477995258349</v>
      </c>
      <c r="GI17">
        <v>34.013729426902316</v>
      </c>
      <c r="GJ17">
        <v>31.584858490249523</v>
      </c>
      <c r="GK17">
        <v>30.59215491637131</v>
      </c>
      <c r="GL17">
        <v>30.943816131522347</v>
      </c>
      <c r="GM17">
        <v>31.062016766610331</v>
      </c>
      <c r="GN17">
        <v>34.854481174775181</v>
      </c>
      <c r="GO17">
        <v>34.106885978523778</v>
      </c>
      <c r="GP17">
        <v>39.434675451368257</v>
      </c>
      <c r="GQ17">
        <v>34.047464634032274</v>
      </c>
      <c r="GR17">
        <v>35.851293980976955</v>
      </c>
      <c r="GS17">
        <v>30.983686809744221</v>
      </c>
      <c r="GT17">
        <v>32.52705402918059</v>
      </c>
      <c r="GU17">
        <v>34.103436393907806</v>
      </c>
      <c r="GV17">
        <v>31.783119968202683</v>
      </c>
      <c r="GW17">
        <v>30.815689375491988</v>
      </c>
      <c r="GX17">
        <v>31.087444208206794</v>
      </c>
      <c r="GY17">
        <v>31.260661844373761</v>
      </c>
    </row>
    <row r="18" spans="1:207" ht="12.75" x14ac:dyDescent="0.2">
      <c r="B18" s="4"/>
    </row>
    <row r="19" spans="1:207" ht="12.75" x14ac:dyDescent="0.2">
      <c r="B19" s="4"/>
    </row>
    <row r="20" spans="1:207" ht="12.75" x14ac:dyDescent="0.2">
      <c r="B20" s="4"/>
    </row>
    <row r="21" spans="1:207" ht="12.75" x14ac:dyDescent="0.2">
      <c r="B21" s="4"/>
    </row>
    <row r="22" spans="1:207" ht="12.75" x14ac:dyDescent="0.2">
      <c r="B22" s="4"/>
    </row>
    <row r="23" spans="1:207" ht="12.75" x14ac:dyDescent="0.2">
      <c r="B23" s="4"/>
    </row>
    <row r="24" spans="1:207" ht="12.75" x14ac:dyDescent="0.2">
      <c r="B24" s="4"/>
    </row>
    <row r="25" spans="1:207" ht="12.75" x14ac:dyDescent="0.2">
      <c r="B25" s="4"/>
    </row>
    <row r="26" spans="1:207" ht="12.75" x14ac:dyDescent="0.2">
      <c r="B26" s="4"/>
    </row>
    <row r="27" spans="1:207" ht="12.75" x14ac:dyDescent="0.2">
      <c r="B27" s="4"/>
    </row>
    <row r="28" spans="1:207" ht="12.75" x14ac:dyDescent="0.2">
      <c r="B28" s="4"/>
    </row>
    <row r="29" spans="1:207" ht="12.75" x14ac:dyDescent="0.2">
      <c r="B29" s="4"/>
    </row>
    <row r="30" spans="1:207" ht="12.75" x14ac:dyDescent="0.2">
      <c r="B30" s="4"/>
    </row>
    <row r="31" spans="1:207" ht="12.75" x14ac:dyDescent="0.2">
      <c r="B31" s="4"/>
    </row>
    <row r="32" spans="1:207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J310"/>
  <sheetViews>
    <sheetView workbookViewId="0">
      <selection activeCell="O3" sqref="O3:HJ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4" width="10.140625" hidden="1" customWidth="1"/>
    <col min="1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8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</row>
    <row r="4" spans="1:218" x14ac:dyDescent="0.15">
      <c r="A4" s="5" t="s">
        <v>5</v>
      </c>
      <c r="B4" s="6" t="s">
        <v>11</v>
      </c>
      <c r="C4" s="6"/>
      <c r="D4" s="6"/>
      <c r="E4" s="6"/>
      <c r="F4" s="6"/>
      <c r="O4">
        <v>176</v>
      </c>
      <c r="P4">
        <v>220</v>
      </c>
      <c r="Q4">
        <v>285</v>
      </c>
      <c r="R4">
        <v>330</v>
      </c>
      <c r="S4">
        <v>210</v>
      </c>
      <c r="T4">
        <v>185</v>
      </c>
      <c r="U4">
        <v>160</v>
      </c>
      <c r="V4">
        <v>205</v>
      </c>
      <c r="W4">
        <v>195</v>
      </c>
      <c r="X4">
        <v>140</v>
      </c>
      <c r="Y4">
        <v>95</v>
      </c>
      <c r="Z4">
        <v>70</v>
      </c>
      <c r="AA4">
        <v>60</v>
      </c>
      <c r="AB4">
        <v>70</v>
      </c>
      <c r="AC4">
        <v>145</v>
      </c>
      <c r="AD4">
        <v>195</v>
      </c>
      <c r="AE4">
        <v>140</v>
      </c>
      <c r="AF4">
        <v>70</v>
      </c>
      <c r="AG4">
        <v>53</v>
      </c>
      <c r="AH4">
        <v>58</v>
      </c>
      <c r="AI4">
        <v>62</v>
      </c>
      <c r="AJ4">
        <v>54</v>
      </c>
      <c r="AK4">
        <v>48</v>
      </c>
      <c r="AL4">
        <v>41</v>
      </c>
      <c r="AM4">
        <v>36</v>
      </c>
      <c r="AN4">
        <v>44</v>
      </c>
      <c r="AO4">
        <v>72</v>
      </c>
      <c r="AP4">
        <v>97</v>
      </c>
      <c r="AQ4">
        <v>73</v>
      </c>
      <c r="AR4">
        <v>52</v>
      </c>
      <c r="AS4">
        <v>42</v>
      </c>
      <c r="AT4">
        <v>52</v>
      </c>
      <c r="AU4">
        <v>50</v>
      </c>
      <c r="AV4">
        <v>42</v>
      </c>
      <c r="AW4">
        <v>37.56</v>
      </c>
      <c r="AX4">
        <v>30.56</v>
      </c>
      <c r="AY4">
        <v>25.56</v>
      </c>
      <c r="AZ4">
        <v>33.56</v>
      </c>
      <c r="BA4">
        <v>72</v>
      </c>
      <c r="BB4">
        <v>87</v>
      </c>
      <c r="BC4">
        <v>63</v>
      </c>
      <c r="BD4">
        <v>41.56</v>
      </c>
      <c r="BE4">
        <v>31.56</v>
      </c>
      <c r="BF4">
        <v>41.56</v>
      </c>
      <c r="BG4">
        <v>46</v>
      </c>
      <c r="BH4">
        <v>38</v>
      </c>
      <c r="BI4">
        <v>34.08</v>
      </c>
      <c r="BJ4">
        <v>27.08</v>
      </c>
      <c r="BK4">
        <v>22.08</v>
      </c>
      <c r="BL4">
        <v>30.08</v>
      </c>
      <c r="BM4">
        <v>69</v>
      </c>
      <c r="BN4">
        <v>84</v>
      </c>
      <c r="BO4">
        <v>59</v>
      </c>
      <c r="BP4">
        <v>38.08</v>
      </c>
      <c r="BQ4">
        <v>28.08</v>
      </c>
      <c r="BR4">
        <v>38.08</v>
      </c>
      <c r="BS4">
        <v>43.5</v>
      </c>
      <c r="BT4">
        <v>35.5</v>
      </c>
      <c r="BU4">
        <v>31.905000000000001</v>
      </c>
      <c r="BV4">
        <v>24.905000000000001</v>
      </c>
      <c r="BW4">
        <v>19.905000000000001</v>
      </c>
      <c r="BX4">
        <v>27.905000000000001</v>
      </c>
      <c r="BY4">
        <v>66.5</v>
      </c>
      <c r="BZ4">
        <v>81.5</v>
      </c>
      <c r="CA4">
        <v>56.5</v>
      </c>
      <c r="CB4">
        <v>35.905000000000001</v>
      </c>
      <c r="CC4">
        <v>25.905000000000001</v>
      </c>
      <c r="CD4">
        <v>35.905000000000001</v>
      </c>
      <c r="CE4">
        <v>44</v>
      </c>
      <c r="CF4">
        <v>36</v>
      </c>
      <c r="CG4">
        <v>32.340000000000003</v>
      </c>
      <c r="CH4">
        <v>25.34</v>
      </c>
      <c r="CI4">
        <v>20.34</v>
      </c>
      <c r="CJ4">
        <v>28.34</v>
      </c>
      <c r="CK4">
        <v>67</v>
      </c>
      <c r="CL4">
        <v>82</v>
      </c>
      <c r="CM4">
        <v>57</v>
      </c>
      <c r="CN4">
        <v>36.340000000000003</v>
      </c>
      <c r="CO4">
        <v>26.34</v>
      </c>
      <c r="CP4">
        <v>36.340000000000003</v>
      </c>
      <c r="CQ4">
        <v>44.65</v>
      </c>
      <c r="CR4">
        <v>36.65</v>
      </c>
      <c r="CS4">
        <v>32.905500000000004</v>
      </c>
      <c r="CT4">
        <v>25.9055</v>
      </c>
      <c r="CU4">
        <v>20.9055</v>
      </c>
      <c r="CV4">
        <v>28.9055</v>
      </c>
      <c r="CW4">
        <v>67.650000000000006</v>
      </c>
      <c r="CX4">
        <v>82.65</v>
      </c>
      <c r="CY4">
        <v>57.65</v>
      </c>
      <c r="CZ4">
        <v>36.905500000000011</v>
      </c>
      <c r="DA4">
        <v>26.9055</v>
      </c>
      <c r="DB4">
        <v>36.905500000000011</v>
      </c>
      <c r="DC4">
        <v>45.3</v>
      </c>
      <c r="DD4">
        <v>37.299999999999997</v>
      </c>
      <c r="DE4">
        <v>33.471000000000004</v>
      </c>
      <c r="DF4">
        <v>26.471</v>
      </c>
      <c r="DG4">
        <v>21.471</v>
      </c>
      <c r="DH4">
        <v>29.471</v>
      </c>
      <c r="DI4">
        <v>68.3</v>
      </c>
      <c r="DJ4">
        <v>83.3</v>
      </c>
      <c r="DK4">
        <v>58.3</v>
      </c>
      <c r="DL4">
        <v>37.471000000000011</v>
      </c>
      <c r="DM4">
        <v>27.471</v>
      </c>
      <c r="DN4">
        <v>37.471000000000011</v>
      </c>
      <c r="DO4">
        <v>45.95</v>
      </c>
      <c r="DP4">
        <v>37.950000000000003</v>
      </c>
      <c r="DQ4">
        <v>34.036500000000004</v>
      </c>
      <c r="DR4">
        <v>27.0365</v>
      </c>
      <c r="DS4">
        <v>22.0365</v>
      </c>
      <c r="DT4">
        <v>30.0365</v>
      </c>
      <c r="DU4">
        <v>68.95</v>
      </c>
      <c r="DV4">
        <v>83.95</v>
      </c>
      <c r="DW4">
        <v>58.95</v>
      </c>
      <c r="DX4">
        <v>38.036500000000011</v>
      </c>
      <c r="DY4">
        <v>28.0365</v>
      </c>
      <c r="DZ4">
        <v>38.036500000000011</v>
      </c>
      <c r="EA4">
        <v>46.6</v>
      </c>
      <c r="EB4">
        <v>38.6</v>
      </c>
      <c r="EC4">
        <v>34.602000000000004</v>
      </c>
      <c r="ED4">
        <v>27.602</v>
      </c>
      <c r="EE4">
        <v>22.602</v>
      </c>
      <c r="EF4">
        <v>30.602</v>
      </c>
      <c r="EG4">
        <v>69.599999999999994</v>
      </c>
      <c r="EH4">
        <v>84.6</v>
      </c>
      <c r="EI4">
        <v>59.6</v>
      </c>
      <c r="EJ4">
        <v>38.602000000000011</v>
      </c>
      <c r="EK4">
        <v>28.602</v>
      </c>
      <c r="EL4">
        <v>38.602000000000011</v>
      </c>
      <c r="EM4">
        <v>46.6</v>
      </c>
      <c r="EN4">
        <v>38.6</v>
      </c>
      <c r="EO4">
        <v>34.602000000000004</v>
      </c>
      <c r="EP4">
        <v>27.602</v>
      </c>
      <c r="EQ4">
        <v>22.602</v>
      </c>
      <c r="ER4">
        <v>30.602</v>
      </c>
      <c r="ES4">
        <v>69.599999999999994</v>
      </c>
      <c r="ET4">
        <v>84.6</v>
      </c>
      <c r="EU4">
        <v>59.6</v>
      </c>
      <c r="EV4">
        <v>38.602000000000011</v>
      </c>
      <c r="EW4">
        <v>28.602</v>
      </c>
      <c r="EX4">
        <v>38.602000000000011</v>
      </c>
      <c r="EY4">
        <v>46.6</v>
      </c>
      <c r="EZ4">
        <v>38.6</v>
      </c>
      <c r="FA4">
        <v>34.602000000000004</v>
      </c>
      <c r="FB4">
        <v>27.602</v>
      </c>
      <c r="FC4">
        <v>22.602</v>
      </c>
      <c r="FD4">
        <v>30.602</v>
      </c>
      <c r="FE4">
        <v>69.599999999999994</v>
      </c>
      <c r="FF4">
        <v>84.6</v>
      </c>
      <c r="FG4">
        <v>59.6</v>
      </c>
      <c r="FH4">
        <v>38.602000000000011</v>
      </c>
      <c r="FI4">
        <v>28.602</v>
      </c>
      <c r="FJ4">
        <v>38.602000000000011</v>
      </c>
      <c r="FK4">
        <v>46.6</v>
      </c>
      <c r="FL4">
        <v>38.6</v>
      </c>
      <c r="FM4">
        <v>34.602000000000004</v>
      </c>
      <c r="FN4">
        <v>27.602</v>
      </c>
      <c r="FO4">
        <v>22.602</v>
      </c>
      <c r="FP4">
        <v>30.602</v>
      </c>
      <c r="FQ4">
        <v>69.599999999999994</v>
      </c>
      <c r="FR4">
        <v>84.6</v>
      </c>
      <c r="FS4">
        <v>59.6</v>
      </c>
      <c r="FT4">
        <v>38.602000000000011</v>
      </c>
      <c r="FU4">
        <v>28.602</v>
      </c>
      <c r="FV4">
        <v>38.602000000000011</v>
      </c>
      <c r="FW4">
        <v>46.6</v>
      </c>
      <c r="FX4">
        <v>38.6</v>
      </c>
      <c r="FY4">
        <v>34.602000000000004</v>
      </c>
      <c r="FZ4">
        <v>27.602</v>
      </c>
      <c r="GA4">
        <v>22.602</v>
      </c>
      <c r="GB4">
        <v>30.602</v>
      </c>
      <c r="GC4">
        <v>69.599999999999994</v>
      </c>
      <c r="GD4">
        <v>84.6</v>
      </c>
      <c r="GE4">
        <v>59.6</v>
      </c>
      <c r="GF4">
        <v>38.602000000000011</v>
      </c>
      <c r="GG4">
        <v>28.602</v>
      </c>
      <c r="GH4">
        <v>38.602000000000011</v>
      </c>
      <c r="GI4">
        <v>46.6</v>
      </c>
      <c r="GJ4">
        <v>38.6</v>
      </c>
      <c r="GK4">
        <v>34.602000000000004</v>
      </c>
      <c r="GL4">
        <v>27.602</v>
      </c>
      <c r="GM4">
        <v>22.602</v>
      </c>
      <c r="GN4">
        <v>30.602</v>
      </c>
      <c r="GO4">
        <v>69.599999999999994</v>
      </c>
      <c r="GP4">
        <v>84.6</v>
      </c>
      <c r="GQ4">
        <v>59.6</v>
      </c>
      <c r="GR4">
        <v>38.602000000000011</v>
      </c>
      <c r="GS4">
        <v>28.602</v>
      </c>
      <c r="GT4">
        <v>38.602000000000011</v>
      </c>
      <c r="GU4">
        <v>46.6</v>
      </c>
      <c r="GV4">
        <v>38.6</v>
      </c>
      <c r="GW4">
        <v>34.602000000000004</v>
      </c>
      <c r="GX4">
        <v>27.602</v>
      </c>
      <c r="GY4">
        <v>22.602</v>
      </c>
      <c r="GZ4">
        <v>30.602</v>
      </c>
      <c r="HA4">
        <v>69.599999999999994</v>
      </c>
      <c r="HB4">
        <v>84.6</v>
      </c>
      <c r="HC4">
        <v>59.6</v>
      </c>
      <c r="HD4">
        <v>38.602000000000011</v>
      </c>
      <c r="HE4">
        <v>28.602</v>
      </c>
      <c r="HF4">
        <v>38.602000000000011</v>
      </c>
      <c r="HG4">
        <v>46.6</v>
      </c>
      <c r="HH4">
        <v>38.6</v>
      </c>
      <c r="HI4">
        <v>34.602000000000004</v>
      </c>
      <c r="HJ4">
        <v>27.602</v>
      </c>
    </row>
    <row r="5" spans="1:218" x14ac:dyDescent="0.15">
      <c r="A5" s="5" t="s">
        <v>5</v>
      </c>
      <c r="B5" s="6" t="s">
        <v>12</v>
      </c>
      <c r="C5" s="6"/>
      <c r="D5" s="6"/>
      <c r="E5" s="6"/>
      <c r="F5" s="6"/>
      <c r="O5">
        <v>83</v>
      </c>
      <c r="P5">
        <v>130</v>
      </c>
      <c r="Q5">
        <v>153.06451612903226</v>
      </c>
      <c r="R5">
        <v>175.16129032258064</v>
      </c>
      <c r="S5">
        <v>168</v>
      </c>
      <c r="T5">
        <v>161.70967741935482</v>
      </c>
      <c r="U5">
        <v>126.66666666666666</v>
      </c>
      <c r="V5">
        <v>166.58064516129036</v>
      </c>
      <c r="W5">
        <v>137.98387096774192</v>
      </c>
      <c r="X5">
        <v>117.85714285714283</v>
      </c>
      <c r="Y5">
        <v>82.822580645161281</v>
      </c>
      <c r="Z5">
        <v>68.333333333333329</v>
      </c>
      <c r="AA5">
        <v>58.225806451612897</v>
      </c>
      <c r="AB5">
        <v>62.5</v>
      </c>
      <c r="AC5">
        <v>117.01612903225806</v>
      </c>
      <c r="AD5">
        <v>123.29032258064515</v>
      </c>
      <c r="AE5">
        <v>112</v>
      </c>
      <c r="AF5">
        <v>63.193548387096769</v>
      </c>
      <c r="AG5">
        <v>49.416666666666664</v>
      </c>
      <c r="AH5">
        <v>45.58064516129032</v>
      </c>
      <c r="AI5">
        <v>49.806451612903217</v>
      </c>
      <c r="AJ5">
        <v>46.285714285714285</v>
      </c>
      <c r="AK5">
        <v>41.290322580645153</v>
      </c>
      <c r="AL5">
        <v>36.133333333333326</v>
      </c>
      <c r="AM5">
        <v>29.645161290322577</v>
      </c>
      <c r="AN5">
        <v>39.666666666666664</v>
      </c>
      <c r="AO5">
        <v>54</v>
      </c>
      <c r="AP5">
        <v>66.467741935483872</v>
      </c>
      <c r="AQ5">
        <v>68.416666666666657</v>
      </c>
      <c r="AR5">
        <v>47.806451612903224</v>
      </c>
      <c r="AS5">
        <v>36.4</v>
      </c>
      <c r="AT5">
        <v>46.935483870967744</v>
      </c>
      <c r="AU5">
        <v>38.806451612903217</v>
      </c>
      <c r="AV5">
        <v>35.285714285714285</v>
      </c>
      <c r="AW5">
        <v>30.290322580645153</v>
      </c>
      <c r="AX5">
        <v>25.133333333333326</v>
      </c>
      <c r="AY5">
        <v>18.645161290322577</v>
      </c>
      <c r="AZ5">
        <v>28.666666666666664</v>
      </c>
      <c r="BA5">
        <v>43</v>
      </c>
      <c r="BB5">
        <v>55.467741935483872</v>
      </c>
      <c r="BC5">
        <v>57.416666666666657</v>
      </c>
      <c r="BD5">
        <v>36.806451612903224</v>
      </c>
      <c r="BE5">
        <v>25.4</v>
      </c>
      <c r="BF5">
        <v>35.935483870967744</v>
      </c>
      <c r="BG5">
        <v>34.806451612903217</v>
      </c>
      <c r="BH5">
        <v>31.285714285714285</v>
      </c>
      <c r="BI5">
        <v>26.290322580645153</v>
      </c>
      <c r="BJ5">
        <v>21.133333333333326</v>
      </c>
      <c r="BK5">
        <v>14.645161290322577</v>
      </c>
      <c r="BL5">
        <v>24.666666666666664</v>
      </c>
      <c r="BM5">
        <v>39</v>
      </c>
      <c r="BN5">
        <v>51.467741935483872</v>
      </c>
      <c r="BO5">
        <v>53.416666666666657</v>
      </c>
      <c r="BP5">
        <v>32.806451612903224</v>
      </c>
      <c r="BQ5">
        <v>21.4</v>
      </c>
      <c r="BR5">
        <v>31.935483870967744</v>
      </c>
      <c r="BS5">
        <v>32.806451612903217</v>
      </c>
      <c r="BT5">
        <v>29.285714285714285</v>
      </c>
      <c r="BU5">
        <v>24.290322580645153</v>
      </c>
      <c r="BV5">
        <v>19.133333333333326</v>
      </c>
      <c r="BW5">
        <v>12.645161290322577</v>
      </c>
      <c r="BX5">
        <v>22.666666666666664</v>
      </c>
      <c r="BY5">
        <v>37</v>
      </c>
      <c r="BZ5">
        <v>49.467741935483872</v>
      </c>
      <c r="CA5">
        <v>51.416666666666657</v>
      </c>
      <c r="CB5">
        <v>30.806451612903224</v>
      </c>
      <c r="CC5">
        <v>19.399999999999999</v>
      </c>
      <c r="CD5">
        <v>29.935483870967744</v>
      </c>
      <c r="CE5">
        <v>33.306451612903217</v>
      </c>
      <c r="CF5">
        <v>29.785714285714285</v>
      </c>
      <c r="CG5">
        <v>24.790322580645153</v>
      </c>
      <c r="CH5">
        <v>19.633333333333326</v>
      </c>
      <c r="CI5">
        <v>13.145161290322577</v>
      </c>
      <c r="CJ5">
        <v>23.166666666666664</v>
      </c>
      <c r="CK5">
        <v>37.5</v>
      </c>
      <c r="CL5">
        <v>49.967741935483872</v>
      </c>
      <c r="CM5">
        <v>51.916666666666657</v>
      </c>
      <c r="CN5">
        <v>31.306451612903224</v>
      </c>
      <c r="CO5">
        <v>19.899999999999999</v>
      </c>
      <c r="CP5">
        <v>30.435483870967744</v>
      </c>
      <c r="CQ5">
        <v>33.856451612903214</v>
      </c>
      <c r="CR5">
        <v>30.335714285714285</v>
      </c>
      <c r="CS5">
        <v>25.340322580645154</v>
      </c>
      <c r="CT5">
        <v>20.183333333333326</v>
      </c>
      <c r="CU5">
        <v>13.695161290322577</v>
      </c>
      <c r="CV5">
        <v>23.716666666666665</v>
      </c>
      <c r="CW5">
        <v>38.049999999999997</v>
      </c>
      <c r="CX5">
        <v>50.517741935483869</v>
      </c>
      <c r="CY5">
        <v>52.466666666666654</v>
      </c>
      <c r="CZ5">
        <v>31.856451612903225</v>
      </c>
      <c r="DA5">
        <v>20.45</v>
      </c>
      <c r="DB5">
        <v>30.985483870967744</v>
      </c>
      <c r="DC5">
        <v>34.406451612903211</v>
      </c>
      <c r="DD5">
        <v>30.885714285714286</v>
      </c>
      <c r="DE5">
        <v>25.890322580645154</v>
      </c>
      <c r="DF5">
        <v>20.733333333333327</v>
      </c>
      <c r="DG5">
        <v>14.245161290322578</v>
      </c>
      <c r="DH5">
        <v>24.266666666666666</v>
      </c>
      <c r="DI5">
        <v>38.6</v>
      </c>
      <c r="DJ5">
        <v>51.067741935483866</v>
      </c>
      <c r="DK5">
        <v>53.016666666666652</v>
      </c>
      <c r="DL5">
        <v>32.406451612903226</v>
      </c>
      <c r="DM5">
        <v>21</v>
      </c>
      <c r="DN5">
        <v>31.535483870967745</v>
      </c>
      <c r="DO5">
        <v>34.956451612903209</v>
      </c>
      <c r="DP5">
        <v>31.435714285714287</v>
      </c>
      <c r="DQ5">
        <v>26.440322580645155</v>
      </c>
      <c r="DR5">
        <v>21.283333333333328</v>
      </c>
      <c r="DS5">
        <v>14.795161290322579</v>
      </c>
      <c r="DT5">
        <v>24.816666666666666</v>
      </c>
      <c r="DU5">
        <v>39.15</v>
      </c>
      <c r="DV5">
        <v>51.617741935483863</v>
      </c>
      <c r="DW5">
        <v>53.566666666666649</v>
      </c>
      <c r="DX5">
        <v>32.956451612903223</v>
      </c>
      <c r="DY5">
        <v>21.55</v>
      </c>
      <c r="DZ5">
        <v>32.085483870967742</v>
      </c>
      <c r="EA5">
        <v>35.506451612903206</v>
      </c>
      <c r="EB5">
        <v>31.985714285714288</v>
      </c>
      <c r="EC5">
        <v>26.990322580645156</v>
      </c>
      <c r="ED5">
        <v>21.833333333333329</v>
      </c>
      <c r="EE5">
        <v>15.345161290322579</v>
      </c>
      <c r="EF5">
        <v>25.366666666666667</v>
      </c>
      <c r="EG5">
        <v>39.700000000000003</v>
      </c>
      <c r="EH5">
        <v>52.167741935483861</v>
      </c>
      <c r="EI5">
        <v>54.116666666666646</v>
      </c>
      <c r="EJ5">
        <v>33.50645161290322</v>
      </c>
      <c r="EK5">
        <v>22.1</v>
      </c>
      <c r="EL5">
        <v>32.63548387096774</v>
      </c>
      <c r="EM5">
        <v>35.506451612903206</v>
      </c>
      <c r="EN5">
        <v>31.985714285714288</v>
      </c>
      <c r="EO5">
        <v>26.990322580645156</v>
      </c>
      <c r="EP5">
        <v>21.833333333333329</v>
      </c>
      <c r="EQ5">
        <v>15.345161290322579</v>
      </c>
      <c r="ER5">
        <v>25.366666666666667</v>
      </c>
      <c r="ES5">
        <v>39.700000000000003</v>
      </c>
      <c r="ET5">
        <v>52.167741935483861</v>
      </c>
      <c r="EU5">
        <v>54.116666666666646</v>
      </c>
      <c r="EV5">
        <v>33.50645161290322</v>
      </c>
      <c r="EW5">
        <v>22.1</v>
      </c>
      <c r="EX5">
        <v>32.63548387096774</v>
      </c>
      <c r="EY5">
        <v>35.506451612903206</v>
      </c>
      <c r="EZ5">
        <v>31.985714285714288</v>
      </c>
      <c r="FA5">
        <v>26.990322580645156</v>
      </c>
      <c r="FB5">
        <v>21.833333333333329</v>
      </c>
      <c r="FC5">
        <v>15.345161290322579</v>
      </c>
      <c r="FD5">
        <v>25.366666666666667</v>
      </c>
      <c r="FE5">
        <v>39.700000000000003</v>
      </c>
      <c r="FF5">
        <v>52.167741935483861</v>
      </c>
      <c r="FG5">
        <v>54.116666666666646</v>
      </c>
      <c r="FH5">
        <v>33.50645161290322</v>
      </c>
      <c r="FI5">
        <v>22.1</v>
      </c>
      <c r="FJ5">
        <v>32.63548387096774</v>
      </c>
      <c r="FK5">
        <v>35.506451612903206</v>
      </c>
      <c r="FL5">
        <v>31.985714285714288</v>
      </c>
      <c r="FM5">
        <v>26.990322580645156</v>
      </c>
      <c r="FN5">
        <v>21.833333333333329</v>
      </c>
      <c r="FO5">
        <v>15.345161290322579</v>
      </c>
      <c r="FP5">
        <v>25.366666666666667</v>
      </c>
      <c r="FQ5">
        <v>39.700000000000003</v>
      </c>
      <c r="FR5">
        <v>52.167741935483861</v>
      </c>
      <c r="FS5">
        <v>54.116666666666646</v>
      </c>
      <c r="FT5">
        <v>33.50645161290322</v>
      </c>
      <c r="FU5">
        <v>22.1</v>
      </c>
      <c r="FV5">
        <v>32.63548387096774</v>
      </c>
      <c r="FW5">
        <v>35.506451612903206</v>
      </c>
      <c r="FX5">
        <v>31.985714285714288</v>
      </c>
      <c r="FY5">
        <v>26.990322580645156</v>
      </c>
      <c r="FZ5">
        <v>21.833333333333329</v>
      </c>
      <c r="GA5">
        <v>15.345161290322579</v>
      </c>
      <c r="GB5">
        <v>25.366666666666667</v>
      </c>
      <c r="GC5">
        <v>39.700000000000003</v>
      </c>
      <c r="GD5">
        <v>52.167741935483861</v>
      </c>
      <c r="GE5">
        <v>54.116666666666646</v>
      </c>
      <c r="GF5">
        <v>33.50645161290322</v>
      </c>
      <c r="GG5">
        <v>22.1</v>
      </c>
      <c r="GH5">
        <v>32.63548387096774</v>
      </c>
      <c r="GI5">
        <v>35.506451612903206</v>
      </c>
      <c r="GJ5">
        <v>31.985714285714288</v>
      </c>
      <c r="GK5">
        <v>26.990322580645156</v>
      </c>
      <c r="GL5">
        <v>21.833333333333329</v>
      </c>
      <c r="GM5">
        <v>15.345161290322579</v>
      </c>
      <c r="GN5">
        <v>25.366666666666667</v>
      </c>
      <c r="GO5">
        <v>39.700000000000003</v>
      </c>
      <c r="GP5">
        <v>52.167741935483861</v>
      </c>
      <c r="GQ5">
        <v>54.116666666666646</v>
      </c>
      <c r="GR5">
        <v>33.50645161290322</v>
      </c>
      <c r="GS5">
        <v>22.1</v>
      </c>
      <c r="GT5">
        <v>32.63548387096774</v>
      </c>
      <c r="GU5">
        <v>35.506451612903206</v>
      </c>
      <c r="GV5">
        <v>31.985714285714288</v>
      </c>
      <c r="GW5">
        <v>26.990322580645156</v>
      </c>
      <c r="GX5">
        <v>21.833333333333329</v>
      </c>
      <c r="GY5">
        <v>15.345161290322579</v>
      </c>
      <c r="GZ5">
        <v>25.366666666666667</v>
      </c>
      <c r="HA5">
        <v>39.700000000000003</v>
      </c>
      <c r="HB5">
        <v>52.167741935483861</v>
      </c>
      <c r="HC5">
        <v>54.116666666666646</v>
      </c>
      <c r="HD5">
        <v>33.50645161290322</v>
      </c>
      <c r="HE5">
        <v>22.1</v>
      </c>
      <c r="HF5">
        <v>32.63548387096774</v>
      </c>
      <c r="HG5">
        <v>35.506451612903206</v>
      </c>
      <c r="HH5">
        <v>31.985714285714288</v>
      </c>
      <c r="HI5">
        <v>26.990322580645156</v>
      </c>
      <c r="HJ5">
        <v>21.833333333333329</v>
      </c>
    </row>
    <row r="6" spans="1:218" x14ac:dyDescent="0.15">
      <c r="A6" s="5" t="s">
        <v>4</v>
      </c>
      <c r="B6" s="6" t="s">
        <v>11</v>
      </c>
      <c r="C6" s="6"/>
      <c r="D6" s="6"/>
      <c r="E6" s="6"/>
      <c r="F6" s="6"/>
      <c r="O6">
        <v>161</v>
      </c>
      <c r="P6">
        <v>220</v>
      </c>
      <c r="Q6">
        <v>305</v>
      </c>
      <c r="R6">
        <v>340</v>
      </c>
      <c r="S6">
        <v>230</v>
      </c>
      <c r="T6">
        <v>195</v>
      </c>
      <c r="U6">
        <v>160</v>
      </c>
      <c r="V6">
        <v>210</v>
      </c>
      <c r="W6">
        <v>185</v>
      </c>
      <c r="X6">
        <v>158</v>
      </c>
      <c r="Y6">
        <v>98</v>
      </c>
      <c r="Z6">
        <v>70</v>
      </c>
      <c r="AA6">
        <v>63</v>
      </c>
      <c r="AB6">
        <v>72</v>
      </c>
      <c r="AC6">
        <v>165</v>
      </c>
      <c r="AD6">
        <v>195</v>
      </c>
      <c r="AE6">
        <v>145</v>
      </c>
      <c r="AF6">
        <v>64</v>
      </c>
      <c r="AG6">
        <v>53</v>
      </c>
      <c r="AH6">
        <v>57</v>
      </c>
      <c r="AI6">
        <v>56</v>
      </c>
      <c r="AJ6">
        <v>53</v>
      </c>
      <c r="AK6">
        <v>48</v>
      </c>
      <c r="AL6">
        <v>44</v>
      </c>
      <c r="AM6">
        <v>40</v>
      </c>
      <c r="AN6">
        <v>51</v>
      </c>
      <c r="AO6">
        <v>84</v>
      </c>
      <c r="AP6">
        <v>100</v>
      </c>
      <c r="AQ6">
        <v>77</v>
      </c>
      <c r="AR6">
        <v>53</v>
      </c>
      <c r="AS6">
        <v>48</v>
      </c>
      <c r="AT6">
        <v>56</v>
      </c>
      <c r="AU6">
        <v>44</v>
      </c>
      <c r="AV6">
        <v>41</v>
      </c>
      <c r="AW6">
        <v>37.56</v>
      </c>
      <c r="AX6">
        <v>33.56</v>
      </c>
      <c r="AY6">
        <v>29.56</v>
      </c>
      <c r="AZ6">
        <v>40.56</v>
      </c>
      <c r="BA6">
        <v>72</v>
      </c>
      <c r="BB6">
        <v>88</v>
      </c>
      <c r="BC6">
        <v>65</v>
      </c>
      <c r="BD6">
        <v>42.56</v>
      </c>
      <c r="BE6">
        <v>37.56</v>
      </c>
      <c r="BF6">
        <v>45.56</v>
      </c>
      <c r="BG6">
        <v>40</v>
      </c>
      <c r="BH6">
        <v>37</v>
      </c>
      <c r="BI6">
        <v>34.08</v>
      </c>
      <c r="BJ6">
        <v>30.08</v>
      </c>
      <c r="BK6">
        <v>26.08</v>
      </c>
      <c r="BL6">
        <v>37.08</v>
      </c>
      <c r="BM6">
        <v>68</v>
      </c>
      <c r="BN6">
        <v>84</v>
      </c>
      <c r="BO6">
        <v>61</v>
      </c>
      <c r="BP6">
        <v>39.08</v>
      </c>
      <c r="BQ6">
        <v>34.08</v>
      </c>
      <c r="BR6">
        <v>42.08</v>
      </c>
      <c r="BS6">
        <v>37.5</v>
      </c>
      <c r="BT6">
        <v>34.5</v>
      </c>
      <c r="BU6">
        <v>31.905000000000001</v>
      </c>
      <c r="BV6">
        <v>27.905000000000001</v>
      </c>
      <c r="BW6">
        <v>23.905000000000001</v>
      </c>
      <c r="BX6">
        <v>34.905000000000001</v>
      </c>
      <c r="BY6">
        <v>65.5</v>
      </c>
      <c r="BZ6">
        <v>81.5</v>
      </c>
      <c r="CA6">
        <v>58.5</v>
      </c>
      <c r="CB6">
        <v>36.905000000000001</v>
      </c>
      <c r="CC6">
        <v>31.905000000000001</v>
      </c>
      <c r="CD6">
        <v>39.905000000000001</v>
      </c>
      <c r="CE6">
        <v>38</v>
      </c>
      <c r="CF6">
        <v>35</v>
      </c>
      <c r="CG6">
        <v>32.340000000000003</v>
      </c>
      <c r="CH6">
        <v>28.34</v>
      </c>
      <c r="CI6">
        <v>24.34</v>
      </c>
      <c r="CJ6">
        <v>35.340000000000003</v>
      </c>
      <c r="CK6">
        <v>66</v>
      </c>
      <c r="CL6">
        <v>82</v>
      </c>
      <c r="CM6">
        <v>59</v>
      </c>
      <c r="CN6">
        <v>37.340000000000003</v>
      </c>
      <c r="CO6">
        <v>32.340000000000003</v>
      </c>
      <c r="CP6">
        <v>40.340000000000003</v>
      </c>
      <c r="CQ6">
        <v>38.5</v>
      </c>
      <c r="CR6">
        <v>35.5</v>
      </c>
      <c r="CS6">
        <v>32.774999999999999</v>
      </c>
      <c r="CT6">
        <v>28.774999999999999</v>
      </c>
      <c r="CU6">
        <v>24.774999999999999</v>
      </c>
      <c r="CV6">
        <v>35.774999999999999</v>
      </c>
      <c r="CW6">
        <v>66.5</v>
      </c>
      <c r="CX6">
        <v>82.5</v>
      </c>
      <c r="CY6">
        <v>59.5</v>
      </c>
      <c r="CZ6">
        <v>37.774999999999999</v>
      </c>
      <c r="DA6">
        <v>32.774999999999999</v>
      </c>
      <c r="DB6">
        <v>40.774999999999999</v>
      </c>
      <c r="DC6">
        <v>39</v>
      </c>
      <c r="DD6">
        <v>36</v>
      </c>
      <c r="DE6">
        <v>33.21</v>
      </c>
      <c r="DF6">
        <v>29.21</v>
      </c>
      <c r="DG6">
        <v>25.21</v>
      </c>
      <c r="DH6">
        <v>36.21</v>
      </c>
      <c r="DI6">
        <v>67</v>
      </c>
      <c r="DJ6">
        <v>83</v>
      </c>
      <c r="DK6">
        <v>60</v>
      </c>
      <c r="DL6">
        <v>38.21</v>
      </c>
      <c r="DM6">
        <v>33.21</v>
      </c>
      <c r="DN6">
        <v>41.21</v>
      </c>
      <c r="DO6">
        <v>39.5</v>
      </c>
      <c r="DP6">
        <v>36.5</v>
      </c>
      <c r="DQ6">
        <v>33.645000000000003</v>
      </c>
      <c r="DR6">
        <v>29.645</v>
      </c>
      <c r="DS6">
        <v>25.645</v>
      </c>
      <c r="DT6">
        <v>36.645000000000003</v>
      </c>
      <c r="DU6">
        <v>67.5</v>
      </c>
      <c r="DV6">
        <v>83.5</v>
      </c>
      <c r="DW6">
        <v>60.5</v>
      </c>
      <c r="DX6">
        <v>38.645000000000003</v>
      </c>
      <c r="DY6">
        <v>33.645000000000003</v>
      </c>
      <c r="DZ6">
        <v>41.645000000000003</v>
      </c>
      <c r="EA6">
        <v>39.75</v>
      </c>
      <c r="EB6">
        <v>36.75</v>
      </c>
      <c r="EC6">
        <v>33.862499999999997</v>
      </c>
      <c r="ED6">
        <v>29.862500000000001</v>
      </c>
      <c r="EE6">
        <v>25.862500000000001</v>
      </c>
      <c r="EF6">
        <v>36.862499999999997</v>
      </c>
      <c r="EG6">
        <v>67.75</v>
      </c>
      <c r="EH6">
        <v>83.75</v>
      </c>
      <c r="EI6">
        <v>60.75</v>
      </c>
      <c r="EJ6">
        <v>38.862499999999997</v>
      </c>
      <c r="EK6">
        <v>33.862499999999997</v>
      </c>
      <c r="EL6">
        <v>41.862499999999997</v>
      </c>
      <c r="EM6">
        <v>40</v>
      </c>
      <c r="EN6">
        <v>37</v>
      </c>
      <c r="EO6">
        <v>34.08</v>
      </c>
      <c r="EP6">
        <v>30.08</v>
      </c>
      <c r="EQ6">
        <v>26.08</v>
      </c>
      <c r="ER6">
        <v>37.08</v>
      </c>
      <c r="ES6">
        <v>68</v>
      </c>
      <c r="ET6">
        <v>84</v>
      </c>
      <c r="EU6">
        <v>61</v>
      </c>
      <c r="EV6">
        <v>39.08</v>
      </c>
      <c r="EW6">
        <v>34.08</v>
      </c>
      <c r="EX6">
        <v>42.08</v>
      </c>
      <c r="EY6">
        <v>40.25</v>
      </c>
      <c r="EZ6">
        <v>37.25</v>
      </c>
      <c r="FA6">
        <v>34.297499999999999</v>
      </c>
      <c r="FB6">
        <v>30.297499999999999</v>
      </c>
      <c r="FC6">
        <v>26.297499999999999</v>
      </c>
      <c r="FD6">
        <v>37.297499999999999</v>
      </c>
      <c r="FE6">
        <v>68.25</v>
      </c>
      <c r="FF6">
        <v>84.25</v>
      </c>
      <c r="FG6">
        <v>61.25</v>
      </c>
      <c r="FH6">
        <v>39.297499999999999</v>
      </c>
      <c r="FI6">
        <v>34.297499999999999</v>
      </c>
      <c r="FJ6">
        <v>42.297499999999999</v>
      </c>
      <c r="FK6">
        <v>40.5</v>
      </c>
      <c r="FL6">
        <v>37.5</v>
      </c>
      <c r="FM6">
        <v>34.515000000000001</v>
      </c>
      <c r="FN6">
        <v>30.515000000000001</v>
      </c>
      <c r="FO6">
        <v>26.515000000000001</v>
      </c>
      <c r="FP6">
        <v>37.515000000000001</v>
      </c>
      <c r="FQ6">
        <v>68.5</v>
      </c>
      <c r="FR6">
        <v>84.5</v>
      </c>
      <c r="FS6">
        <v>61.5</v>
      </c>
      <c r="FT6">
        <v>39.515000000000001</v>
      </c>
      <c r="FU6">
        <v>34.515000000000001</v>
      </c>
      <c r="FV6">
        <v>42.515000000000001</v>
      </c>
      <c r="FW6">
        <v>40.75</v>
      </c>
      <c r="FX6">
        <v>37.75</v>
      </c>
      <c r="FY6">
        <v>34.732500000000002</v>
      </c>
      <c r="FZ6">
        <v>30.732500000000002</v>
      </c>
      <c r="GA6">
        <v>26.732500000000002</v>
      </c>
      <c r="GB6">
        <v>37.732500000000002</v>
      </c>
      <c r="GC6">
        <v>68.75</v>
      </c>
      <c r="GD6">
        <v>84.75</v>
      </c>
      <c r="GE6">
        <v>61.75</v>
      </c>
      <c r="GF6">
        <v>39.732500000000002</v>
      </c>
      <c r="GG6">
        <v>34.732500000000002</v>
      </c>
      <c r="GH6">
        <v>42.732500000000002</v>
      </c>
      <c r="GI6">
        <v>41</v>
      </c>
      <c r="GJ6">
        <v>38</v>
      </c>
      <c r="GK6">
        <v>34.950000000000003</v>
      </c>
      <c r="GL6">
        <v>30.95</v>
      </c>
      <c r="GM6">
        <v>26.95</v>
      </c>
      <c r="GN6">
        <v>37.950000000000003</v>
      </c>
      <c r="GO6">
        <v>69</v>
      </c>
      <c r="GP6">
        <v>85</v>
      </c>
      <c r="GQ6">
        <v>62</v>
      </c>
      <c r="GR6">
        <v>39.950000000000003</v>
      </c>
      <c r="GS6">
        <v>34.950000000000003</v>
      </c>
      <c r="GT6">
        <v>42.95</v>
      </c>
      <c r="GU6">
        <v>41</v>
      </c>
      <c r="GV6">
        <v>38</v>
      </c>
      <c r="GW6">
        <v>34.950000000000003</v>
      </c>
      <c r="GX6">
        <v>30.95</v>
      </c>
      <c r="GY6">
        <v>26.95</v>
      </c>
      <c r="GZ6">
        <v>37.950000000000003</v>
      </c>
      <c r="HA6">
        <v>69</v>
      </c>
      <c r="HB6">
        <v>85</v>
      </c>
      <c r="HC6">
        <v>62</v>
      </c>
      <c r="HD6">
        <v>39.950000000000003</v>
      </c>
      <c r="HE6">
        <v>34.950000000000003</v>
      </c>
      <c r="HF6">
        <v>42.95</v>
      </c>
      <c r="HG6">
        <v>41</v>
      </c>
      <c r="HH6">
        <v>38</v>
      </c>
      <c r="HI6">
        <v>34.950000000000003</v>
      </c>
      <c r="HJ6">
        <v>30.95</v>
      </c>
    </row>
    <row r="7" spans="1:218" x14ac:dyDescent="0.15">
      <c r="A7" s="5" t="s">
        <v>4</v>
      </c>
      <c r="B7" s="6" t="s">
        <v>12</v>
      </c>
      <c r="C7" s="6"/>
      <c r="D7" s="6"/>
      <c r="E7" s="6"/>
      <c r="F7" s="6"/>
      <c r="O7">
        <v>99</v>
      </c>
      <c r="P7">
        <v>130</v>
      </c>
      <c r="Q7">
        <v>140.32258064516128</v>
      </c>
      <c r="R7" s="53">
        <v>173.2258064516129</v>
      </c>
      <c r="S7">
        <v>162</v>
      </c>
      <c r="T7">
        <v>150.96774193548387</v>
      </c>
      <c r="U7">
        <v>140</v>
      </c>
      <c r="V7">
        <v>188.70967741935485</v>
      </c>
      <c r="W7">
        <v>129.82258064516128</v>
      </c>
      <c r="X7">
        <v>120.42857142857142</v>
      </c>
      <c r="Y7">
        <v>95.322580645161281</v>
      </c>
      <c r="Z7">
        <v>65.8</v>
      </c>
      <c r="AA7">
        <v>54.854838709677416</v>
      </c>
      <c r="AB7">
        <v>63.333333333333329</v>
      </c>
      <c r="AC7">
        <v>97.629032258064498</v>
      </c>
      <c r="AD7">
        <v>113.2258064516129</v>
      </c>
      <c r="AE7">
        <v>107.7</v>
      </c>
      <c r="AF7">
        <v>56.806451612903217</v>
      </c>
      <c r="AG7">
        <v>44.083333333333329</v>
      </c>
      <c r="AH7">
        <v>45.870967741935488</v>
      </c>
      <c r="AI7">
        <v>48.612903225806448</v>
      </c>
      <c r="AJ7">
        <v>46.5</v>
      </c>
      <c r="AK7">
        <v>41.290322580645153</v>
      </c>
      <c r="AL7">
        <v>34.266666666666666</v>
      </c>
      <c r="AM7">
        <v>31.322580645161288</v>
      </c>
      <c r="AN7">
        <v>45.916666666666664</v>
      </c>
      <c r="AO7">
        <v>61.677419354838705</v>
      </c>
      <c r="AP7">
        <v>71.032258064516128</v>
      </c>
      <c r="AQ7">
        <v>72.75</v>
      </c>
      <c r="AR7">
        <v>51.387096774193552</v>
      </c>
      <c r="AS7">
        <v>41.6</v>
      </c>
      <c r="AT7">
        <v>49.935483870967744</v>
      </c>
      <c r="AU7">
        <v>37.612903225806448</v>
      </c>
      <c r="AV7">
        <v>35.5</v>
      </c>
      <c r="AW7">
        <v>30.290322580645153</v>
      </c>
      <c r="AX7">
        <v>23.266666666666666</v>
      </c>
      <c r="AY7">
        <v>20.322580645161288</v>
      </c>
      <c r="AZ7">
        <v>34.916666666666664</v>
      </c>
      <c r="BA7">
        <v>50.677419354838705</v>
      </c>
      <c r="BB7">
        <v>60.032258064516128</v>
      </c>
      <c r="BC7">
        <v>61.75</v>
      </c>
      <c r="BD7">
        <v>40.387096774193552</v>
      </c>
      <c r="BE7">
        <v>30.6</v>
      </c>
      <c r="BF7">
        <v>38.935483870967744</v>
      </c>
      <c r="BG7">
        <v>33.612903225806448</v>
      </c>
      <c r="BH7">
        <v>31.5</v>
      </c>
      <c r="BI7">
        <v>26.290322580645153</v>
      </c>
      <c r="BJ7">
        <v>19.266666666666666</v>
      </c>
      <c r="BK7">
        <v>16.322580645161288</v>
      </c>
      <c r="BL7">
        <v>30.916666666666664</v>
      </c>
      <c r="BM7">
        <v>46.677419354838705</v>
      </c>
      <c r="BN7">
        <v>56.032258064516128</v>
      </c>
      <c r="BO7">
        <v>57.75</v>
      </c>
      <c r="BP7">
        <v>36.387096774193552</v>
      </c>
      <c r="BQ7">
        <v>26.6</v>
      </c>
      <c r="BR7">
        <v>34.935483870967744</v>
      </c>
      <c r="BS7">
        <v>31.112903225806448</v>
      </c>
      <c r="BT7">
        <v>29</v>
      </c>
      <c r="BU7">
        <v>23.790322580645153</v>
      </c>
      <c r="BV7">
        <v>16.766666666666666</v>
      </c>
      <c r="BW7">
        <v>13.822580645161288</v>
      </c>
      <c r="BX7">
        <v>28.416666666666664</v>
      </c>
      <c r="BY7">
        <v>44.177419354838705</v>
      </c>
      <c r="BZ7">
        <v>53.532258064516128</v>
      </c>
      <c r="CA7">
        <v>55.25</v>
      </c>
      <c r="CB7">
        <v>33.887096774193552</v>
      </c>
      <c r="CC7">
        <v>24.1</v>
      </c>
      <c r="CD7">
        <v>32.435483870967744</v>
      </c>
      <c r="CE7">
        <v>31.362903225806448</v>
      </c>
      <c r="CF7">
        <v>29.25</v>
      </c>
      <c r="CG7">
        <v>24.040322580645153</v>
      </c>
      <c r="CH7">
        <v>17.016666666666666</v>
      </c>
      <c r="CI7">
        <v>14.072580645161288</v>
      </c>
      <c r="CJ7">
        <v>28.666666666666664</v>
      </c>
      <c r="CK7">
        <v>44.427419354838705</v>
      </c>
      <c r="CL7">
        <v>53.782258064516128</v>
      </c>
      <c r="CM7">
        <v>55.5</v>
      </c>
      <c r="CN7">
        <v>34.137096774193552</v>
      </c>
      <c r="CO7">
        <v>24.35</v>
      </c>
      <c r="CP7">
        <v>32.685483870967744</v>
      </c>
      <c r="CQ7">
        <v>31.862903225806448</v>
      </c>
      <c r="CR7">
        <v>29.75</v>
      </c>
      <c r="CS7">
        <v>24.540322580645153</v>
      </c>
      <c r="CT7">
        <v>17.516666666666666</v>
      </c>
      <c r="CU7">
        <v>14.572580645161288</v>
      </c>
      <c r="CV7">
        <v>29.166666666666664</v>
      </c>
      <c r="CW7">
        <v>44.927419354838705</v>
      </c>
      <c r="CX7">
        <v>54.282258064516128</v>
      </c>
      <c r="CY7">
        <v>56</v>
      </c>
      <c r="CZ7">
        <v>34.637096774193552</v>
      </c>
      <c r="DA7">
        <v>24.85</v>
      </c>
      <c r="DB7">
        <v>33.185483870967744</v>
      </c>
      <c r="DC7">
        <v>32.362903225806448</v>
      </c>
      <c r="DD7">
        <v>30.25</v>
      </c>
      <c r="DE7">
        <v>25.040322580645153</v>
      </c>
      <c r="DF7">
        <v>18.016666666666666</v>
      </c>
      <c r="DG7">
        <v>15.072580645161288</v>
      </c>
      <c r="DH7">
        <v>29.666666666666664</v>
      </c>
      <c r="DI7">
        <v>45.427419354838705</v>
      </c>
      <c r="DJ7">
        <v>54.782258064516128</v>
      </c>
      <c r="DK7">
        <v>56.5</v>
      </c>
      <c r="DL7">
        <v>35.137096774193552</v>
      </c>
      <c r="DM7">
        <v>25.35</v>
      </c>
      <c r="DN7">
        <v>33.685483870967744</v>
      </c>
      <c r="DO7">
        <v>32.862903225806448</v>
      </c>
      <c r="DP7">
        <v>30.75</v>
      </c>
      <c r="DQ7">
        <v>25.540322580645153</v>
      </c>
      <c r="DR7">
        <v>18.516666666666666</v>
      </c>
      <c r="DS7">
        <v>15.572580645161288</v>
      </c>
      <c r="DT7">
        <v>30.166666666666664</v>
      </c>
      <c r="DU7">
        <v>45.927419354838705</v>
      </c>
      <c r="DV7">
        <v>55.282258064516128</v>
      </c>
      <c r="DW7">
        <v>57</v>
      </c>
      <c r="DX7">
        <v>35.637096774193552</v>
      </c>
      <c r="DY7">
        <v>25.85</v>
      </c>
      <c r="DZ7">
        <v>34.185483870967744</v>
      </c>
      <c r="EA7">
        <v>33.112903225806448</v>
      </c>
      <c r="EB7">
        <v>31</v>
      </c>
      <c r="EC7">
        <v>25.790322580645153</v>
      </c>
      <c r="ED7">
        <v>18.766666666666666</v>
      </c>
      <c r="EE7">
        <v>15.822580645161288</v>
      </c>
      <c r="EF7">
        <v>30.416666666666664</v>
      </c>
      <c r="EG7">
        <v>46.177419354838705</v>
      </c>
      <c r="EH7">
        <v>55.532258064516128</v>
      </c>
      <c r="EI7">
        <v>57.25</v>
      </c>
      <c r="EJ7">
        <v>35.887096774193552</v>
      </c>
      <c r="EK7">
        <v>26.1</v>
      </c>
      <c r="EL7">
        <v>34.435483870967744</v>
      </c>
      <c r="EM7">
        <v>33.362903225806448</v>
      </c>
      <c r="EN7">
        <v>31.25</v>
      </c>
      <c r="EO7">
        <v>26.040322580645153</v>
      </c>
      <c r="EP7">
        <v>19.016666666666666</v>
      </c>
      <c r="EQ7">
        <v>16.072580645161288</v>
      </c>
      <c r="ER7">
        <v>30.666666666666664</v>
      </c>
      <c r="ES7">
        <v>46.427419354838705</v>
      </c>
      <c r="ET7">
        <v>55.782258064516128</v>
      </c>
      <c r="EU7">
        <v>57.5</v>
      </c>
      <c r="EV7">
        <v>36.137096774193552</v>
      </c>
      <c r="EW7">
        <v>26.35</v>
      </c>
      <c r="EX7">
        <v>34.685483870967744</v>
      </c>
      <c r="EY7">
        <v>33.612903225806448</v>
      </c>
      <c r="EZ7">
        <v>31.5</v>
      </c>
      <c r="FA7">
        <v>26.290322580645153</v>
      </c>
      <c r="FB7">
        <v>19.266666666666666</v>
      </c>
      <c r="FC7">
        <v>16.322580645161288</v>
      </c>
      <c r="FD7">
        <v>30.916666666666664</v>
      </c>
      <c r="FE7">
        <v>46.677419354838705</v>
      </c>
      <c r="FF7">
        <v>56.032258064516128</v>
      </c>
      <c r="FG7">
        <v>57.75</v>
      </c>
      <c r="FH7">
        <v>36.387096774193552</v>
      </c>
      <c r="FI7">
        <v>26.6</v>
      </c>
      <c r="FJ7">
        <v>34.935483870967744</v>
      </c>
      <c r="FK7">
        <v>33.862903225806448</v>
      </c>
      <c r="FL7">
        <v>31.75</v>
      </c>
      <c r="FM7">
        <v>26.540322580645153</v>
      </c>
      <c r="FN7">
        <v>19.516666666666666</v>
      </c>
      <c r="FO7">
        <v>16.572580645161288</v>
      </c>
      <c r="FP7">
        <v>31.166666666666664</v>
      </c>
      <c r="FQ7">
        <v>46.927419354838705</v>
      </c>
      <c r="FR7">
        <v>56.282258064516128</v>
      </c>
      <c r="FS7">
        <v>58</v>
      </c>
      <c r="FT7">
        <v>36.637096774193552</v>
      </c>
      <c r="FU7">
        <v>26.85</v>
      </c>
      <c r="FV7">
        <v>35.185483870967744</v>
      </c>
      <c r="FW7">
        <v>34.112903225806448</v>
      </c>
      <c r="FX7">
        <v>32</v>
      </c>
      <c r="FY7">
        <v>26.790322580645153</v>
      </c>
      <c r="FZ7">
        <v>19.766666666666666</v>
      </c>
      <c r="GA7">
        <v>16.822580645161288</v>
      </c>
      <c r="GB7">
        <v>31.416666666666664</v>
      </c>
      <c r="GC7">
        <v>47.177419354838705</v>
      </c>
      <c r="GD7">
        <v>56.532258064516128</v>
      </c>
      <c r="GE7">
        <v>58.25</v>
      </c>
      <c r="GF7">
        <v>36.887096774193552</v>
      </c>
      <c r="GG7">
        <v>27.1</v>
      </c>
      <c r="GH7">
        <v>35.435483870967744</v>
      </c>
      <c r="GI7">
        <v>34.362903225806448</v>
      </c>
      <c r="GJ7">
        <v>32.25</v>
      </c>
      <c r="GK7">
        <v>27.040322580645153</v>
      </c>
      <c r="GL7">
        <v>20.016666666666666</v>
      </c>
      <c r="GM7">
        <v>17.072580645161288</v>
      </c>
      <c r="GN7">
        <v>31.666666666666664</v>
      </c>
      <c r="GO7">
        <v>47.427419354838705</v>
      </c>
      <c r="GP7">
        <v>56.782258064516128</v>
      </c>
      <c r="GQ7">
        <v>58.5</v>
      </c>
      <c r="GR7">
        <v>37.137096774193552</v>
      </c>
      <c r="GS7">
        <v>27.35</v>
      </c>
      <c r="GT7">
        <v>35.685483870967744</v>
      </c>
      <c r="GU7">
        <v>34.362903225806448</v>
      </c>
      <c r="GV7">
        <v>32.25</v>
      </c>
      <c r="GW7">
        <v>27.040322580645153</v>
      </c>
      <c r="GX7">
        <v>20.016666666666666</v>
      </c>
      <c r="GY7">
        <v>17.072580645161288</v>
      </c>
      <c r="GZ7">
        <v>31.666666666666664</v>
      </c>
      <c r="HA7">
        <v>47.427419354838705</v>
      </c>
      <c r="HB7">
        <v>56.782258064516128</v>
      </c>
      <c r="HC7">
        <v>58.5</v>
      </c>
      <c r="HD7">
        <v>37.137096774193552</v>
      </c>
      <c r="HE7">
        <v>27.35</v>
      </c>
      <c r="HF7">
        <v>35.685483870967744</v>
      </c>
      <c r="HG7">
        <v>34.362903225806448</v>
      </c>
      <c r="HH7">
        <v>32.25</v>
      </c>
      <c r="HI7">
        <v>27.040322580645153</v>
      </c>
      <c r="HJ7">
        <v>20.016666666666666</v>
      </c>
    </row>
    <row r="8" spans="1:218" x14ac:dyDescent="0.15">
      <c r="A8" s="5" t="s">
        <v>9</v>
      </c>
      <c r="B8" s="6" t="s">
        <v>11</v>
      </c>
      <c r="C8" s="6"/>
      <c r="D8" s="6"/>
      <c r="E8" s="6"/>
      <c r="F8" s="6"/>
      <c r="O8">
        <v>161</v>
      </c>
      <c r="P8">
        <v>230</v>
      </c>
      <c r="Q8">
        <v>277</v>
      </c>
      <c r="R8">
        <v>310</v>
      </c>
      <c r="S8">
        <v>196</v>
      </c>
      <c r="T8">
        <v>143</v>
      </c>
      <c r="U8">
        <v>108</v>
      </c>
      <c r="V8">
        <v>133</v>
      </c>
      <c r="W8">
        <v>137</v>
      </c>
      <c r="X8">
        <v>98</v>
      </c>
      <c r="Y8">
        <v>65</v>
      </c>
      <c r="Z8">
        <v>60</v>
      </c>
      <c r="AA8">
        <v>57</v>
      </c>
      <c r="AB8">
        <v>66</v>
      </c>
      <c r="AC8">
        <v>109</v>
      </c>
      <c r="AD8">
        <v>127</v>
      </c>
      <c r="AE8">
        <v>109</v>
      </c>
      <c r="AF8">
        <v>51</v>
      </c>
      <c r="AG8">
        <v>40</v>
      </c>
      <c r="AH8">
        <v>44</v>
      </c>
      <c r="AI8">
        <v>37</v>
      </c>
      <c r="AJ8">
        <v>33</v>
      </c>
      <c r="AK8">
        <v>32</v>
      </c>
      <c r="AL8">
        <v>31</v>
      </c>
      <c r="AM8">
        <v>36</v>
      </c>
      <c r="AN8">
        <v>39</v>
      </c>
      <c r="AO8">
        <v>62</v>
      </c>
      <c r="AP8">
        <v>75</v>
      </c>
      <c r="AQ8">
        <v>62</v>
      </c>
      <c r="AR8">
        <v>32</v>
      </c>
      <c r="AS8">
        <v>31</v>
      </c>
      <c r="AT8">
        <v>31</v>
      </c>
      <c r="AU8">
        <v>34</v>
      </c>
      <c r="AV8">
        <v>30</v>
      </c>
      <c r="AW8">
        <v>29</v>
      </c>
      <c r="AX8">
        <v>28</v>
      </c>
      <c r="AY8">
        <v>30</v>
      </c>
      <c r="AZ8">
        <v>38</v>
      </c>
      <c r="BA8">
        <v>62</v>
      </c>
      <c r="BB8">
        <v>75</v>
      </c>
      <c r="BC8">
        <v>62</v>
      </c>
      <c r="BD8">
        <v>31</v>
      </c>
      <c r="BE8">
        <v>30</v>
      </c>
      <c r="BF8">
        <v>31</v>
      </c>
      <c r="BG8">
        <v>34</v>
      </c>
      <c r="BH8">
        <v>30</v>
      </c>
      <c r="BI8">
        <v>29</v>
      </c>
      <c r="BJ8">
        <v>28</v>
      </c>
      <c r="BK8">
        <v>30</v>
      </c>
      <c r="BL8">
        <v>38</v>
      </c>
      <c r="BM8">
        <v>62</v>
      </c>
      <c r="BN8">
        <v>75</v>
      </c>
      <c r="BO8">
        <v>62</v>
      </c>
      <c r="BP8">
        <v>31</v>
      </c>
      <c r="BQ8">
        <v>30</v>
      </c>
      <c r="BR8">
        <v>31</v>
      </c>
      <c r="BS8">
        <v>34.1</v>
      </c>
      <c r="BT8">
        <v>30.1</v>
      </c>
      <c r="BU8">
        <v>29.1</v>
      </c>
      <c r="BV8">
        <v>28.1</v>
      </c>
      <c r="BW8">
        <v>30.1</v>
      </c>
      <c r="BX8">
        <v>38.1</v>
      </c>
      <c r="BY8">
        <v>62.1</v>
      </c>
      <c r="BZ8">
        <v>75.099999999999994</v>
      </c>
      <c r="CA8">
        <v>62.1</v>
      </c>
      <c r="CB8">
        <v>31.1</v>
      </c>
      <c r="CC8">
        <v>30.1</v>
      </c>
      <c r="CD8">
        <v>31.1</v>
      </c>
      <c r="CE8">
        <v>34.25</v>
      </c>
      <c r="CF8">
        <v>30.25</v>
      </c>
      <c r="CG8">
        <v>29.25</v>
      </c>
      <c r="CH8">
        <v>28.25</v>
      </c>
      <c r="CI8">
        <v>30.1</v>
      </c>
      <c r="CJ8">
        <v>38.1</v>
      </c>
      <c r="CK8">
        <v>62.25</v>
      </c>
      <c r="CL8">
        <v>75.25</v>
      </c>
      <c r="CM8">
        <v>62.25</v>
      </c>
      <c r="CN8">
        <v>31.25</v>
      </c>
      <c r="CO8">
        <v>30.1</v>
      </c>
      <c r="CP8">
        <v>31.1</v>
      </c>
      <c r="CQ8">
        <v>34.5</v>
      </c>
      <c r="CR8">
        <v>30.4</v>
      </c>
      <c r="CS8">
        <v>29.4</v>
      </c>
      <c r="CT8">
        <v>28.5</v>
      </c>
      <c r="CU8">
        <v>30.25</v>
      </c>
      <c r="CV8">
        <v>38.25</v>
      </c>
      <c r="CW8">
        <v>62.5</v>
      </c>
      <c r="CX8">
        <v>74.25</v>
      </c>
      <c r="CY8">
        <v>61.25</v>
      </c>
      <c r="CZ8">
        <v>31.5</v>
      </c>
      <c r="DA8">
        <v>30.25</v>
      </c>
      <c r="DB8">
        <v>31.25</v>
      </c>
      <c r="DC8">
        <v>35.049999999999997</v>
      </c>
      <c r="DD8">
        <v>30.95</v>
      </c>
      <c r="DE8">
        <v>29.95</v>
      </c>
      <c r="DF8">
        <v>29.05</v>
      </c>
      <c r="DG8">
        <v>30.8</v>
      </c>
      <c r="DH8">
        <v>38.799999999999997</v>
      </c>
      <c r="DI8">
        <v>63.05</v>
      </c>
      <c r="DJ8">
        <v>74.8</v>
      </c>
      <c r="DK8">
        <v>61.8</v>
      </c>
      <c r="DL8">
        <v>32.049999999999997</v>
      </c>
      <c r="DM8">
        <v>30.8</v>
      </c>
      <c r="DN8">
        <v>31.8</v>
      </c>
      <c r="DO8">
        <v>35.799999999999997</v>
      </c>
      <c r="DP8">
        <v>31.7</v>
      </c>
      <c r="DQ8">
        <v>30.7</v>
      </c>
      <c r="DR8">
        <v>29.8</v>
      </c>
      <c r="DS8">
        <v>31.55</v>
      </c>
      <c r="DT8">
        <v>39.549999999999997</v>
      </c>
      <c r="DU8">
        <v>63.8</v>
      </c>
      <c r="DV8">
        <v>75.55</v>
      </c>
      <c r="DW8">
        <v>62.55</v>
      </c>
      <c r="DX8">
        <v>32.799999999999997</v>
      </c>
      <c r="DY8">
        <v>31.55</v>
      </c>
      <c r="DZ8">
        <v>32.549999999999997</v>
      </c>
      <c r="EA8">
        <v>36.549999999999997</v>
      </c>
      <c r="EB8">
        <v>32.450000000000003</v>
      </c>
      <c r="EC8">
        <v>31.45</v>
      </c>
      <c r="ED8">
        <v>30.55</v>
      </c>
      <c r="EE8">
        <v>32.299999999999997</v>
      </c>
      <c r="EF8">
        <v>40.299999999999997</v>
      </c>
      <c r="EG8">
        <v>64.55</v>
      </c>
      <c r="EH8">
        <v>76.3</v>
      </c>
      <c r="EI8">
        <v>63.3</v>
      </c>
      <c r="EJ8">
        <v>33.549999999999997</v>
      </c>
      <c r="EK8">
        <v>32.299999999999997</v>
      </c>
      <c r="EL8">
        <v>33.299999999999997</v>
      </c>
      <c r="EM8">
        <v>37.299999999999997</v>
      </c>
      <c r="EN8">
        <v>33.200000000000003</v>
      </c>
      <c r="EO8">
        <v>32.200000000000003</v>
      </c>
      <c r="EP8">
        <v>31.3</v>
      </c>
      <c r="EQ8">
        <v>33.049999999999997</v>
      </c>
      <c r="ER8">
        <v>41.05</v>
      </c>
      <c r="ES8">
        <v>65.3</v>
      </c>
      <c r="ET8">
        <v>77.05</v>
      </c>
      <c r="EU8">
        <v>64.05</v>
      </c>
      <c r="EV8">
        <v>34.299999999999997</v>
      </c>
      <c r="EW8">
        <v>33.049999999999997</v>
      </c>
      <c r="EX8">
        <v>34.049999999999997</v>
      </c>
      <c r="EY8">
        <v>38.049999999999997</v>
      </c>
      <c r="EZ8">
        <v>33.950000000000003</v>
      </c>
      <c r="FA8">
        <v>32.950000000000003</v>
      </c>
      <c r="FB8">
        <v>32.049999999999997</v>
      </c>
      <c r="FC8">
        <v>33.799999999999997</v>
      </c>
      <c r="FD8">
        <v>41.8</v>
      </c>
      <c r="FE8">
        <v>66.05</v>
      </c>
      <c r="FF8">
        <v>77.8</v>
      </c>
      <c r="FG8">
        <v>64.8</v>
      </c>
      <c r="FH8">
        <v>35.049999999999997</v>
      </c>
      <c r="FI8">
        <v>33.799999999999997</v>
      </c>
      <c r="FJ8">
        <v>34.799999999999997</v>
      </c>
      <c r="FK8">
        <v>38.799999999999997</v>
      </c>
      <c r="FL8">
        <v>34.700000000000003</v>
      </c>
      <c r="FM8">
        <v>33.700000000000003</v>
      </c>
      <c r="FN8">
        <v>32.799999999999997</v>
      </c>
      <c r="FO8">
        <v>34.549999999999997</v>
      </c>
      <c r="FP8">
        <v>42.55</v>
      </c>
      <c r="FQ8">
        <v>66.8</v>
      </c>
      <c r="FR8">
        <v>78.55</v>
      </c>
      <c r="FS8">
        <v>65.55</v>
      </c>
      <c r="FT8">
        <v>35.799999999999997</v>
      </c>
      <c r="FU8">
        <v>34.549999999999997</v>
      </c>
      <c r="FV8">
        <v>35.549999999999997</v>
      </c>
      <c r="FW8">
        <v>39.549999999999997</v>
      </c>
      <c r="FX8">
        <v>35.450000000000003</v>
      </c>
      <c r="FY8">
        <v>34.450000000000003</v>
      </c>
      <c r="FZ8">
        <v>33.549999999999997</v>
      </c>
      <c r="GA8">
        <v>35.299999999999997</v>
      </c>
      <c r="GB8">
        <v>43.3</v>
      </c>
      <c r="GC8">
        <v>67.55</v>
      </c>
      <c r="GD8">
        <v>79.3</v>
      </c>
      <c r="GE8">
        <v>66.3</v>
      </c>
      <c r="GF8">
        <v>36.549999999999997</v>
      </c>
      <c r="GG8">
        <v>35.299999999999997</v>
      </c>
      <c r="GH8">
        <v>36.299999999999997</v>
      </c>
      <c r="GI8">
        <v>39.6</v>
      </c>
      <c r="GJ8">
        <v>35.5</v>
      </c>
      <c r="GK8">
        <v>34.5</v>
      </c>
      <c r="GL8">
        <v>33.6</v>
      </c>
      <c r="GM8">
        <v>35.35</v>
      </c>
      <c r="GN8">
        <v>43.35</v>
      </c>
      <c r="GO8">
        <v>67.599999999999994</v>
      </c>
      <c r="GP8">
        <v>79.349999999999994</v>
      </c>
      <c r="GQ8">
        <v>66.349999999999994</v>
      </c>
      <c r="GR8">
        <v>36.6</v>
      </c>
      <c r="GS8">
        <v>35.35</v>
      </c>
      <c r="GT8">
        <v>36.35</v>
      </c>
      <c r="GU8">
        <v>39.65</v>
      </c>
      <c r="GV8">
        <v>35.549999999999997</v>
      </c>
      <c r="GW8">
        <v>34.549999999999997</v>
      </c>
      <c r="GX8">
        <v>33.65</v>
      </c>
      <c r="GY8">
        <v>35.4</v>
      </c>
      <c r="GZ8">
        <v>43.4</v>
      </c>
      <c r="HA8">
        <v>67.650000000000006</v>
      </c>
      <c r="HB8">
        <v>79.400000000000006</v>
      </c>
      <c r="HC8">
        <v>66.400000000000006</v>
      </c>
      <c r="HD8">
        <v>36.65</v>
      </c>
      <c r="HE8">
        <v>35.4</v>
      </c>
      <c r="HF8">
        <v>36.4</v>
      </c>
      <c r="HG8">
        <v>39.700000000000003</v>
      </c>
      <c r="HH8">
        <v>35.6</v>
      </c>
      <c r="HI8">
        <v>34.6</v>
      </c>
      <c r="HJ8">
        <v>33.700000000000003</v>
      </c>
    </row>
    <row r="9" spans="1:218" x14ac:dyDescent="0.15">
      <c r="A9" s="5" t="s">
        <v>9</v>
      </c>
      <c r="B9" s="6" t="s">
        <v>12</v>
      </c>
      <c r="C9" s="6"/>
      <c r="D9" s="6"/>
      <c r="E9" s="6"/>
      <c r="F9" s="6"/>
      <c r="O9">
        <v>82</v>
      </c>
      <c r="P9">
        <v>130</v>
      </c>
      <c r="Q9">
        <v>99.90322580645163</v>
      </c>
      <c r="R9">
        <v>128.70967741935485</v>
      </c>
      <c r="S9">
        <v>109.2</v>
      </c>
      <c r="T9">
        <v>115.74193548387096</v>
      </c>
      <c r="U9">
        <v>107.66666666666666</v>
      </c>
      <c r="V9">
        <v>113.96774193548389</v>
      </c>
      <c r="W9">
        <v>91.17741935483869</v>
      </c>
      <c r="X9">
        <v>62.571428571428569</v>
      </c>
      <c r="Y9">
        <v>37.177419354838705</v>
      </c>
      <c r="Z9">
        <v>38.666666666666664</v>
      </c>
      <c r="AA9">
        <v>39.112903225806448</v>
      </c>
      <c r="AB9">
        <v>42.166666666666664</v>
      </c>
      <c r="AC9">
        <v>42.403225806451601</v>
      </c>
      <c r="AD9">
        <v>43.354838709677423</v>
      </c>
      <c r="AE9">
        <v>40.1</v>
      </c>
      <c r="AF9">
        <v>32.903225806451616</v>
      </c>
      <c r="AG9">
        <v>32.666666666666664</v>
      </c>
      <c r="AH9">
        <v>31.612903225806456</v>
      </c>
      <c r="AI9">
        <v>41.306451612903224</v>
      </c>
      <c r="AJ9">
        <v>35.357142857142854</v>
      </c>
      <c r="AK9">
        <v>31.935483870967737</v>
      </c>
      <c r="AL9">
        <v>31.8</v>
      </c>
      <c r="AM9">
        <v>30.967741935483865</v>
      </c>
      <c r="AN9">
        <v>36.916666666666664</v>
      </c>
      <c r="AO9">
        <v>55.096774193548384</v>
      </c>
      <c r="AP9">
        <v>55.91935483870968</v>
      </c>
      <c r="AQ9">
        <v>55.166666666666657</v>
      </c>
      <c r="AR9">
        <v>31.548387096774192</v>
      </c>
      <c r="AS9">
        <v>29.9</v>
      </c>
      <c r="AT9">
        <v>29.532258064516128</v>
      </c>
      <c r="AU9">
        <v>31.451612903225801</v>
      </c>
      <c r="AV9">
        <v>32.586206896551722</v>
      </c>
      <c r="AW9">
        <v>25.838709677419356</v>
      </c>
      <c r="AX9">
        <v>31.133333333333333</v>
      </c>
      <c r="AY9">
        <v>34.29032258064516</v>
      </c>
      <c r="AZ9">
        <v>34.200000000000003</v>
      </c>
      <c r="BA9">
        <v>48.483870967741936</v>
      </c>
      <c r="BB9">
        <v>50.629032258064512</v>
      </c>
      <c r="BC9">
        <v>45.833333333333329</v>
      </c>
      <c r="BD9">
        <v>38.79032258064516</v>
      </c>
      <c r="BE9">
        <v>32.5</v>
      </c>
      <c r="BF9">
        <v>32.177419354838705</v>
      </c>
      <c r="BG9">
        <v>29.451612903225801</v>
      </c>
      <c r="BH9">
        <v>30.586206896551722</v>
      </c>
      <c r="BI9">
        <v>23.838709677419356</v>
      </c>
      <c r="BJ9">
        <v>29.133333333333333</v>
      </c>
      <c r="BK9">
        <v>32.29032258064516</v>
      </c>
      <c r="BL9">
        <v>32.200000000000003</v>
      </c>
      <c r="BM9">
        <v>46.483870967741936</v>
      </c>
      <c r="BN9">
        <v>48.629032258064512</v>
      </c>
      <c r="BO9">
        <v>43.833333333333329</v>
      </c>
      <c r="BP9">
        <v>36.79032258064516</v>
      </c>
      <c r="BQ9">
        <v>30.5</v>
      </c>
      <c r="BR9">
        <v>30.177419354838705</v>
      </c>
      <c r="BS9">
        <v>29.351612903225799</v>
      </c>
      <c r="BT9">
        <v>30.486206896551721</v>
      </c>
      <c r="BU9">
        <v>23.738709677419354</v>
      </c>
      <c r="BV9">
        <v>29.033333333333331</v>
      </c>
      <c r="BW9">
        <v>32.190322580645159</v>
      </c>
      <c r="BX9">
        <v>32.1</v>
      </c>
      <c r="BY9">
        <v>42.483870967741936</v>
      </c>
      <c r="BZ9">
        <v>44.629032258064512</v>
      </c>
      <c r="CA9">
        <v>39.833333333333329</v>
      </c>
      <c r="CB9">
        <v>36.690322580645159</v>
      </c>
      <c r="CC9">
        <v>30.4</v>
      </c>
      <c r="CD9">
        <v>30.077419354838703</v>
      </c>
      <c r="CE9">
        <v>29.351612903225799</v>
      </c>
      <c r="CF9">
        <v>30.486206896551721</v>
      </c>
      <c r="CG9">
        <v>23.738709677419354</v>
      </c>
      <c r="CH9">
        <v>29.033333333333331</v>
      </c>
      <c r="CI9">
        <v>32.190322580645159</v>
      </c>
      <c r="CJ9">
        <v>32.1</v>
      </c>
      <c r="CK9">
        <v>40.983870967741936</v>
      </c>
      <c r="CL9">
        <v>43.129032258064512</v>
      </c>
      <c r="CM9">
        <v>38.333333333333329</v>
      </c>
      <c r="CN9">
        <v>36.690322580645159</v>
      </c>
      <c r="CO9">
        <v>30.4</v>
      </c>
      <c r="CP9">
        <v>30.077419354838703</v>
      </c>
      <c r="CQ9">
        <v>29.851612903225799</v>
      </c>
      <c r="CR9">
        <v>30.986206896551721</v>
      </c>
      <c r="CS9">
        <v>24.238709677419354</v>
      </c>
      <c r="CT9">
        <v>29.533333333333331</v>
      </c>
      <c r="CU9">
        <v>32.690322580645159</v>
      </c>
      <c r="CV9">
        <v>32.6</v>
      </c>
      <c r="CW9">
        <v>41.483870967741936</v>
      </c>
      <c r="CX9">
        <v>43.629032258064512</v>
      </c>
      <c r="CY9">
        <v>38.833333333333329</v>
      </c>
      <c r="CZ9">
        <v>37.190322580645159</v>
      </c>
      <c r="DA9">
        <v>30.9</v>
      </c>
      <c r="DB9">
        <v>30.577419354838703</v>
      </c>
      <c r="DC9">
        <v>30.351612903225799</v>
      </c>
      <c r="DD9">
        <v>31.486206896551721</v>
      </c>
      <c r="DE9">
        <v>24.738709677419354</v>
      </c>
      <c r="DF9">
        <v>30.033333333333331</v>
      </c>
      <c r="DG9">
        <v>33.190322580645159</v>
      </c>
      <c r="DH9">
        <v>33.1</v>
      </c>
      <c r="DI9">
        <v>41.983870967741936</v>
      </c>
      <c r="DJ9">
        <v>44.129032258064512</v>
      </c>
      <c r="DK9">
        <v>39.333333333333329</v>
      </c>
      <c r="DL9">
        <v>37.690322580645159</v>
      </c>
      <c r="DM9">
        <v>31.4</v>
      </c>
      <c r="DN9">
        <v>31.077419354838703</v>
      </c>
      <c r="DO9">
        <v>30.851612903225799</v>
      </c>
      <c r="DP9">
        <v>31.986206896551721</v>
      </c>
      <c r="DQ9">
        <v>25.238709677419354</v>
      </c>
      <c r="DR9">
        <v>30.533333333333331</v>
      </c>
      <c r="DS9">
        <v>33.690322580645159</v>
      </c>
      <c r="DT9">
        <v>33.6</v>
      </c>
      <c r="DU9">
        <v>42.483870967741936</v>
      </c>
      <c r="DV9">
        <v>44.629032258064512</v>
      </c>
      <c r="DW9">
        <v>39.833333333333329</v>
      </c>
      <c r="DX9">
        <v>38.190322580645159</v>
      </c>
      <c r="DY9">
        <v>31.9</v>
      </c>
      <c r="DZ9">
        <v>31.577419354838703</v>
      </c>
      <c r="EA9">
        <v>31.351612903225799</v>
      </c>
      <c r="EB9">
        <v>32.486206896551721</v>
      </c>
      <c r="EC9">
        <v>25.738709677419354</v>
      </c>
      <c r="ED9">
        <v>31.033333333333331</v>
      </c>
      <c r="EE9">
        <v>34.190322580645159</v>
      </c>
      <c r="EF9">
        <v>34.1</v>
      </c>
      <c r="EG9">
        <v>42.983870967741936</v>
      </c>
      <c r="EH9">
        <v>45.129032258064512</v>
      </c>
      <c r="EI9">
        <v>40.333333333333329</v>
      </c>
      <c r="EJ9">
        <v>38.690322580645159</v>
      </c>
      <c r="EK9">
        <v>32.4</v>
      </c>
      <c r="EL9">
        <v>32.077419354838703</v>
      </c>
      <c r="EM9">
        <v>31.851612903225799</v>
      </c>
      <c r="EN9">
        <v>32.986206896551721</v>
      </c>
      <c r="EO9">
        <v>26.238709677419354</v>
      </c>
      <c r="EP9">
        <v>31.533333333333331</v>
      </c>
      <c r="EQ9">
        <v>34.690322580645159</v>
      </c>
      <c r="ER9">
        <v>34.6</v>
      </c>
      <c r="ES9">
        <v>43.483870967741936</v>
      </c>
      <c r="ET9">
        <v>45.629032258064512</v>
      </c>
      <c r="EU9">
        <v>40.833333333333329</v>
      </c>
      <c r="EV9">
        <v>39.190322580645159</v>
      </c>
      <c r="EW9">
        <v>32.9</v>
      </c>
      <c r="EX9">
        <v>32.577419354838703</v>
      </c>
      <c r="EY9">
        <v>32.351612903225799</v>
      </c>
      <c r="EZ9">
        <v>33.486206896551721</v>
      </c>
      <c r="FA9">
        <v>26.738709677419354</v>
      </c>
      <c r="FB9">
        <v>32.033333333333331</v>
      </c>
      <c r="FC9">
        <v>35.190322580645159</v>
      </c>
      <c r="FD9">
        <v>35.1</v>
      </c>
      <c r="FE9">
        <v>43.983870967741936</v>
      </c>
      <c r="FF9">
        <v>46.129032258064512</v>
      </c>
      <c r="FG9">
        <v>41.333333333333329</v>
      </c>
      <c r="FH9">
        <v>39.690322580645159</v>
      </c>
      <c r="FI9">
        <v>33.4</v>
      </c>
      <c r="FJ9">
        <v>33.077419354838703</v>
      </c>
      <c r="FK9">
        <v>32.851612903225799</v>
      </c>
      <c r="FL9">
        <v>33.986206896551721</v>
      </c>
      <c r="FM9">
        <v>27.238709677419354</v>
      </c>
      <c r="FN9">
        <v>32.533333333333331</v>
      </c>
      <c r="FO9">
        <v>35.690322580645159</v>
      </c>
      <c r="FP9">
        <v>35.6</v>
      </c>
      <c r="FQ9">
        <v>44.483870967741936</v>
      </c>
      <c r="FR9">
        <v>46.629032258064512</v>
      </c>
      <c r="FS9">
        <v>41.833333333333329</v>
      </c>
      <c r="FT9">
        <v>40.190322580645159</v>
      </c>
      <c r="FU9">
        <v>33.9</v>
      </c>
      <c r="FV9">
        <v>33.577419354838703</v>
      </c>
      <c r="FW9">
        <v>33.351612903225799</v>
      </c>
      <c r="FX9">
        <v>34.486206896551721</v>
      </c>
      <c r="FY9">
        <v>27.738709677419354</v>
      </c>
      <c r="FZ9">
        <v>33.033333333333331</v>
      </c>
      <c r="GA9">
        <v>36.190322580645159</v>
      </c>
      <c r="GB9">
        <v>36.1</v>
      </c>
      <c r="GC9">
        <v>44.983870967741936</v>
      </c>
      <c r="GD9">
        <v>47.129032258064512</v>
      </c>
      <c r="GE9">
        <v>42.333333333333329</v>
      </c>
      <c r="GF9">
        <v>40.690322580645159</v>
      </c>
      <c r="GG9">
        <v>34.4</v>
      </c>
      <c r="GH9">
        <v>34.077419354838703</v>
      </c>
      <c r="GI9">
        <v>33.351612903225799</v>
      </c>
      <c r="GJ9">
        <v>34.486206896551721</v>
      </c>
      <c r="GK9">
        <v>27.738709677419354</v>
      </c>
      <c r="GL9">
        <v>33.033333333333331</v>
      </c>
      <c r="GM9">
        <v>36.190322580645159</v>
      </c>
      <c r="GN9">
        <v>36.1</v>
      </c>
      <c r="GO9">
        <v>44.983870967741936</v>
      </c>
      <c r="GP9">
        <v>47.129032258064512</v>
      </c>
      <c r="GQ9">
        <v>42.333333333333329</v>
      </c>
      <c r="GR9">
        <v>40.690322580645159</v>
      </c>
      <c r="GS9">
        <v>34.4</v>
      </c>
      <c r="GT9">
        <v>34.077419354838703</v>
      </c>
      <c r="GU9">
        <v>33.351612903225799</v>
      </c>
      <c r="GV9">
        <v>34.486206896551721</v>
      </c>
      <c r="GW9">
        <v>27.738709677419354</v>
      </c>
      <c r="GX9">
        <v>33.033333333333331</v>
      </c>
      <c r="GY9">
        <v>36.190322580645159</v>
      </c>
      <c r="GZ9">
        <v>36.1</v>
      </c>
      <c r="HA9">
        <v>44.983870967741936</v>
      </c>
      <c r="HB9">
        <v>47.129032258064512</v>
      </c>
      <c r="HC9">
        <v>42.333333333333329</v>
      </c>
      <c r="HD9">
        <v>40.690322580645159</v>
      </c>
      <c r="HE9">
        <v>34.4</v>
      </c>
      <c r="HF9">
        <v>34.077419354838703</v>
      </c>
      <c r="HG9">
        <v>33.351612903225799</v>
      </c>
      <c r="HH9">
        <v>34.486206896551721</v>
      </c>
      <c r="HI9">
        <v>27.738709677419354</v>
      </c>
      <c r="HJ9">
        <v>33.033333333333331</v>
      </c>
    </row>
    <row r="10" spans="1:218" x14ac:dyDescent="0.15">
      <c r="A10" s="5" t="s">
        <v>8</v>
      </c>
      <c r="B10" s="6" t="s">
        <v>11</v>
      </c>
      <c r="C10" s="6"/>
      <c r="D10" s="6"/>
      <c r="E10" s="6"/>
      <c r="F10" s="6"/>
      <c r="O10">
        <v>157</v>
      </c>
      <c r="P10">
        <v>220</v>
      </c>
      <c r="Q10">
        <v>275</v>
      </c>
      <c r="R10">
        <v>310</v>
      </c>
      <c r="S10">
        <v>191</v>
      </c>
      <c r="T10">
        <v>135</v>
      </c>
      <c r="U10">
        <v>100</v>
      </c>
      <c r="V10">
        <v>110</v>
      </c>
      <c r="W10">
        <v>111</v>
      </c>
      <c r="X10">
        <v>92</v>
      </c>
      <c r="Y10">
        <v>92</v>
      </c>
      <c r="Z10">
        <v>81</v>
      </c>
      <c r="AA10">
        <v>81</v>
      </c>
      <c r="AB10">
        <v>90</v>
      </c>
      <c r="AC10">
        <v>132</v>
      </c>
      <c r="AD10">
        <v>147</v>
      </c>
      <c r="AE10">
        <v>112</v>
      </c>
      <c r="AF10">
        <v>77</v>
      </c>
      <c r="AG10">
        <v>47</v>
      </c>
      <c r="AH10">
        <v>47</v>
      </c>
      <c r="AI10">
        <v>37</v>
      </c>
      <c r="AJ10">
        <v>33</v>
      </c>
      <c r="AK10">
        <v>32</v>
      </c>
      <c r="AL10">
        <v>31</v>
      </c>
      <c r="AM10">
        <v>33</v>
      </c>
      <c r="AN10">
        <v>39</v>
      </c>
      <c r="AO10">
        <v>62</v>
      </c>
      <c r="AP10">
        <v>75</v>
      </c>
      <c r="AQ10">
        <v>62</v>
      </c>
      <c r="AR10">
        <v>32</v>
      </c>
      <c r="AS10">
        <v>31</v>
      </c>
      <c r="AT10">
        <v>31</v>
      </c>
      <c r="AU10">
        <v>33</v>
      </c>
      <c r="AV10">
        <v>30</v>
      </c>
      <c r="AW10">
        <v>29</v>
      </c>
      <c r="AX10">
        <v>28</v>
      </c>
      <c r="AY10">
        <v>30</v>
      </c>
      <c r="AZ10">
        <v>38</v>
      </c>
      <c r="BA10">
        <v>62</v>
      </c>
      <c r="BB10">
        <v>75</v>
      </c>
      <c r="BC10">
        <v>54</v>
      </c>
      <c r="BD10">
        <v>31</v>
      </c>
      <c r="BE10">
        <v>30</v>
      </c>
      <c r="BF10">
        <v>30</v>
      </c>
      <c r="BG10">
        <v>33</v>
      </c>
      <c r="BH10">
        <v>30</v>
      </c>
      <c r="BI10">
        <v>29</v>
      </c>
      <c r="BJ10">
        <v>28</v>
      </c>
      <c r="BK10">
        <v>30</v>
      </c>
      <c r="BL10">
        <v>38</v>
      </c>
      <c r="BM10">
        <v>62</v>
      </c>
      <c r="BN10">
        <v>75</v>
      </c>
      <c r="BO10">
        <v>54</v>
      </c>
      <c r="BP10">
        <v>31</v>
      </c>
      <c r="BQ10">
        <v>30</v>
      </c>
      <c r="BR10">
        <v>30</v>
      </c>
      <c r="BS10">
        <v>33.1</v>
      </c>
      <c r="BT10">
        <v>30.1</v>
      </c>
      <c r="BU10">
        <v>29.1</v>
      </c>
      <c r="BV10">
        <v>28.1</v>
      </c>
      <c r="BW10">
        <v>30.1</v>
      </c>
      <c r="BX10">
        <v>38.1</v>
      </c>
      <c r="BY10">
        <v>62.1</v>
      </c>
      <c r="BZ10">
        <v>75.099999999999994</v>
      </c>
      <c r="CA10">
        <v>54.1</v>
      </c>
      <c r="CB10">
        <v>31.1</v>
      </c>
      <c r="CC10">
        <v>30.1</v>
      </c>
      <c r="CD10">
        <v>30.1</v>
      </c>
      <c r="CE10">
        <v>33.200000000000003</v>
      </c>
      <c r="CF10">
        <v>30.25</v>
      </c>
      <c r="CG10">
        <v>29.25</v>
      </c>
      <c r="CH10">
        <v>28.25</v>
      </c>
      <c r="CI10">
        <v>30.1</v>
      </c>
      <c r="CJ10">
        <v>38.1</v>
      </c>
      <c r="CK10">
        <v>62.25</v>
      </c>
      <c r="CL10">
        <v>75.25</v>
      </c>
      <c r="CM10">
        <v>54.2</v>
      </c>
      <c r="CN10">
        <v>31.25</v>
      </c>
      <c r="CO10">
        <v>30.1</v>
      </c>
      <c r="CP10">
        <v>30.2</v>
      </c>
      <c r="CQ10">
        <v>33.299999999999997</v>
      </c>
      <c r="CR10">
        <v>30.4</v>
      </c>
      <c r="CS10">
        <v>29.4</v>
      </c>
      <c r="CT10">
        <v>28.5</v>
      </c>
      <c r="CU10">
        <v>30.25</v>
      </c>
      <c r="CV10">
        <v>38.25</v>
      </c>
      <c r="CW10">
        <v>62.5</v>
      </c>
      <c r="CX10">
        <v>74.25</v>
      </c>
      <c r="CY10">
        <v>54.3</v>
      </c>
      <c r="CZ10">
        <v>31.5</v>
      </c>
      <c r="DA10">
        <v>30.25</v>
      </c>
      <c r="DB10">
        <v>30.3</v>
      </c>
      <c r="DC10">
        <v>33.4</v>
      </c>
      <c r="DD10">
        <v>30.95</v>
      </c>
      <c r="DE10">
        <v>29.95</v>
      </c>
      <c r="DF10">
        <v>29.05</v>
      </c>
      <c r="DG10">
        <v>30.8</v>
      </c>
      <c r="DH10">
        <v>38.799999999999997</v>
      </c>
      <c r="DI10">
        <v>63.05</v>
      </c>
      <c r="DJ10">
        <v>74.8</v>
      </c>
      <c r="DK10">
        <v>53.299355043934696</v>
      </c>
      <c r="DL10">
        <v>32.049999999999997</v>
      </c>
      <c r="DM10">
        <v>30.8</v>
      </c>
      <c r="DN10">
        <v>30.916003269846108</v>
      </c>
      <c r="DO10">
        <v>33.549999999999997</v>
      </c>
      <c r="DP10">
        <v>31.7</v>
      </c>
      <c r="DQ10">
        <v>30.7</v>
      </c>
      <c r="DR10">
        <v>29.8</v>
      </c>
      <c r="DS10">
        <v>31.55</v>
      </c>
      <c r="DT10">
        <v>39.549999999999997</v>
      </c>
      <c r="DU10">
        <v>63.8</v>
      </c>
      <c r="DV10">
        <v>75.55</v>
      </c>
      <c r="DW10">
        <v>52.390577297229171</v>
      </c>
      <c r="DX10">
        <v>32.799999999999997</v>
      </c>
      <c r="DY10">
        <v>31.505116503135262</v>
      </c>
      <c r="DZ10">
        <v>31.505116503135262</v>
      </c>
      <c r="EA10">
        <v>33.799999999999997</v>
      </c>
      <c r="EB10">
        <v>32.450000000000003</v>
      </c>
      <c r="EC10">
        <v>31.45</v>
      </c>
      <c r="ED10">
        <v>30.55</v>
      </c>
      <c r="EE10">
        <v>32.299999999999997</v>
      </c>
      <c r="EF10">
        <v>40.299999999999997</v>
      </c>
      <c r="EG10">
        <v>64.55</v>
      </c>
      <c r="EH10">
        <v>76.3</v>
      </c>
      <c r="EI10">
        <v>51.566972134104667</v>
      </c>
      <c r="EJ10">
        <v>33.549999999999997</v>
      </c>
      <c r="EK10">
        <v>32.069299684789577</v>
      </c>
      <c r="EL10">
        <v>32.069299684789577</v>
      </c>
      <c r="EM10">
        <v>34.049999999999997</v>
      </c>
      <c r="EN10">
        <v>33.200000000000003</v>
      </c>
      <c r="EO10">
        <v>32.200000000000003</v>
      </c>
      <c r="EP10">
        <v>31.3</v>
      </c>
      <c r="EQ10">
        <v>33.049999999999997</v>
      </c>
      <c r="ER10">
        <v>41.05</v>
      </c>
      <c r="ES10">
        <v>65.3</v>
      </c>
      <c r="ET10">
        <v>77.05</v>
      </c>
      <c r="EU10">
        <v>50.860326393571107</v>
      </c>
      <c r="EV10">
        <v>34.299999999999997</v>
      </c>
      <c r="EW10">
        <v>32.636546698721304</v>
      </c>
      <c r="EX10">
        <v>32.636546698721304</v>
      </c>
      <c r="EY10">
        <v>34.299999999999997</v>
      </c>
      <c r="EZ10">
        <v>33.950000000000003</v>
      </c>
      <c r="FA10">
        <v>32.950000000000003</v>
      </c>
      <c r="FB10">
        <v>32.049999999999997</v>
      </c>
      <c r="FC10">
        <v>33.799999999999997</v>
      </c>
      <c r="FD10">
        <v>41.8</v>
      </c>
      <c r="FE10">
        <v>66.05</v>
      </c>
      <c r="FF10">
        <v>77.8</v>
      </c>
      <c r="FG10">
        <v>51.190233392505256</v>
      </c>
      <c r="FH10">
        <v>35.049999999999997</v>
      </c>
      <c r="FI10">
        <v>32.863448642208255</v>
      </c>
      <c r="FJ10">
        <v>32.863448642208255</v>
      </c>
      <c r="FK10">
        <v>34.549999999999997</v>
      </c>
      <c r="FL10">
        <v>34.700000000000003</v>
      </c>
      <c r="FM10">
        <v>33.700000000000003</v>
      </c>
      <c r="FN10">
        <v>32.549999999999997</v>
      </c>
      <c r="FO10">
        <v>34.210903951232709</v>
      </c>
      <c r="FP10">
        <v>42.55</v>
      </c>
      <c r="FQ10">
        <v>66.8</v>
      </c>
      <c r="FR10">
        <v>78.55</v>
      </c>
      <c r="FS10">
        <v>51.522072455660023</v>
      </c>
      <c r="FT10">
        <v>35.799999999999997</v>
      </c>
      <c r="FU10">
        <v>33.08636204626837</v>
      </c>
      <c r="FV10">
        <v>33.08636204626837</v>
      </c>
      <c r="FW10">
        <v>34.799999999999997</v>
      </c>
      <c r="FX10">
        <v>35.450000000000003</v>
      </c>
      <c r="FY10">
        <v>34.450000000000003</v>
      </c>
      <c r="FZ10">
        <v>32.799999999999997</v>
      </c>
      <c r="GA10">
        <v>34.437740995768358</v>
      </c>
      <c r="GB10">
        <v>43.3</v>
      </c>
      <c r="GC10">
        <v>67.55</v>
      </c>
      <c r="GD10">
        <v>79.3</v>
      </c>
      <c r="GE10">
        <v>51.85391151881479</v>
      </c>
      <c r="GF10">
        <v>36.549999999999997</v>
      </c>
      <c r="GG10">
        <v>33.309275450328485</v>
      </c>
      <c r="GH10">
        <v>33.309275450328485</v>
      </c>
      <c r="GI10">
        <v>35.049999999999997</v>
      </c>
      <c r="GJ10">
        <v>35.5</v>
      </c>
      <c r="GK10">
        <v>34.5</v>
      </c>
      <c r="GL10">
        <v>33.049999999999997</v>
      </c>
      <c r="GM10">
        <v>34.664578040304008</v>
      </c>
      <c r="GN10">
        <v>43.35</v>
      </c>
      <c r="GO10">
        <v>67.599999999999994</v>
      </c>
      <c r="GP10">
        <v>79.349999999999994</v>
      </c>
      <c r="GQ10">
        <v>52.185750581969558</v>
      </c>
      <c r="GR10">
        <v>36.6</v>
      </c>
      <c r="GS10">
        <v>33.5321888543886</v>
      </c>
      <c r="GT10">
        <v>33.5321888543886</v>
      </c>
      <c r="GU10">
        <v>35.299999999999997</v>
      </c>
      <c r="GV10">
        <v>35.549999999999997</v>
      </c>
      <c r="GW10">
        <v>34.549999999999997</v>
      </c>
      <c r="GX10">
        <v>33.299999999999997</v>
      </c>
      <c r="GY10">
        <v>34.891415084839657</v>
      </c>
      <c r="GZ10">
        <v>43.4</v>
      </c>
      <c r="HA10">
        <v>67.650000000000006</v>
      </c>
      <c r="HB10">
        <v>79.400000000000006</v>
      </c>
      <c r="HC10">
        <v>52.517589645124325</v>
      </c>
      <c r="HD10">
        <v>36.65</v>
      </c>
      <c r="HE10">
        <v>33.755102258448716</v>
      </c>
      <c r="HF10">
        <v>33.755102258448716</v>
      </c>
      <c r="HG10">
        <v>35.549999999999997</v>
      </c>
      <c r="HH10">
        <v>35.6</v>
      </c>
      <c r="HI10">
        <v>34.6</v>
      </c>
      <c r="HJ10">
        <v>33.549999999999997</v>
      </c>
    </row>
    <row r="11" spans="1:218" x14ac:dyDescent="0.15">
      <c r="A11" s="5" t="s">
        <v>8</v>
      </c>
      <c r="B11" s="6" t="s">
        <v>12</v>
      </c>
      <c r="C11" s="6"/>
      <c r="D11" s="6"/>
      <c r="E11" s="6"/>
      <c r="F11" s="6"/>
      <c r="O11">
        <v>49</v>
      </c>
      <c r="P11">
        <v>80</v>
      </c>
      <c r="Q11">
        <v>72.741935483870975</v>
      </c>
      <c r="R11">
        <v>109.83870967741936</v>
      </c>
      <c r="S11">
        <v>89.7</v>
      </c>
      <c r="T11">
        <v>87.096774193548384</v>
      </c>
      <c r="U11">
        <v>75</v>
      </c>
      <c r="V11">
        <v>72.096774193548399</v>
      </c>
      <c r="W11">
        <v>55</v>
      </c>
      <c r="X11">
        <v>50</v>
      </c>
      <c r="Y11">
        <v>50</v>
      </c>
      <c r="Z11">
        <v>48</v>
      </c>
      <c r="AA11">
        <v>48</v>
      </c>
      <c r="AB11">
        <v>42</v>
      </c>
      <c r="AC11">
        <v>56</v>
      </c>
      <c r="AD11">
        <v>56</v>
      </c>
      <c r="AE11">
        <v>62</v>
      </c>
      <c r="AF11">
        <v>42</v>
      </c>
      <c r="AG11">
        <v>48</v>
      </c>
      <c r="AH11">
        <v>49</v>
      </c>
      <c r="AI11">
        <v>36</v>
      </c>
      <c r="AJ11">
        <v>33</v>
      </c>
      <c r="AK11">
        <v>29</v>
      </c>
      <c r="AL11">
        <v>28</v>
      </c>
      <c r="AM11">
        <v>28</v>
      </c>
      <c r="AN11">
        <v>33</v>
      </c>
      <c r="AO11">
        <v>55.096774193548384</v>
      </c>
      <c r="AP11">
        <v>55.91935483870968</v>
      </c>
      <c r="AQ11">
        <v>46</v>
      </c>
      <c r="AR11">
        <v>31.548387096774192</v>
      </c>
      <c r="AS11">
        <v>29</v>
      </c>
      <c r="AT11">
        <v>29</v>
      </c>
      <c r="AU11">
        <v>31</v>
      </c>
      <c r="AV11">
        <v>31</v>
      </c>
      <c r="AW11">
        <v>25.838709677419356</v>
      </c>
      <c r="AX11">
        <v>31.133333333333333</v>
      </c>
      <c r="AY11">
        <v>32</v>
      </c>
      <c r="AZ11">
        <v>32</v>
      </c>
      <c r="BA11">
        <v>47</v>
      </c>
      <c r="BB11">
        <v>49</v>
      </c>
      <c r="BC11">
        <v>44</v>
      </c>
      <c r="BD11">
        <v>34</v>
      </c>
      <c r="BE11">
        <v>30</v>
      </c>
      <c r="BF11">
        <v>30</v>
      </c>
      <c r="BG11">
        <v>26.75</v>
      </c>
      <c r="BH11">
        <v>26.75</v>
      </c>
      <c r="BI11">
        <v>23.838709677419356</v>
      </c>
      <c r="BJ11">
        <v>28.75</v>
      </c>
      <c r="BK11">
        <v>27.75</v>
      </c>
      <c r="BL11">
        <v>27.75</v>
      </c>
      <c r="BM11">
        <v>42.75</v>
      </c>
      <c r="BN11">
        <v>44.75</v>
      </c>
      <c r="BO11">
        <v>39.75</v>
      </c>
      <c r="BP11">
        <v>29.75</v>
      </c>
      <c r="BQ11">
        <v>25.75</v>
      </c>
      <c r="BR11">
        <v>25.75</v>
      </c>
      <c r="BS11">
        <v>26.25</v>
      </c>
      <c r="BT11">
        <v>26.35</v>
      </c>
      <c r="BU11">
        <v>23.738709677419354</v>
      </c>
      <c r="BV11">
        <v>28.35</v>
      </c>
      <c r="BW11">
        <v>27.35</v>
      </c>
      <c r="BX11">
        <v>27.35</v>
      </c>
      <c r="BY11">
        <v>42.35</v>
      </c>
      <c r="BZ11">
        <v>44.35</v>
      </c>
      <c r="CA11">
        <v>39.35</v>
      </c>
      <c r="CB11">
        <v>29.35</v>
      </c>
      <c r="CC11">
        <v>25.35</v>
      </c>
      <c r="CD11">
        <v>25.35</v>
      </c>
      <c r="CE11">
        <v>26.25</v>
      </c>
      <c r="CF11">
        <v>26.35</v>
      </c>
      <c r="CG11">
        <v>23.738709677419354</v>
      </c>
      <c r="CH11">
        <v>28.35</v>
      </c>
      <c r="CI11">
        <v>27.35</v>
      </c>
      <c r="CJ11">
        <v>27.35</v>
      </c>
      <c r="CK11">
        <v>40.983870967741936</v>
      </c>
      <c r="CL11">
        <v>43.129032258064512</v>
      </c>
      <c r="CM11">
        <v>38.333333333333329</v>
      </c>
      <c r="CN11">
        <v>29.35</v>
      </c>
      <c r="CO11">
        <v>25.35</v>
      </c>
      <c r="CP11">
        <v>25.35</v>
      </c>
      <c r="CQ11">
        <v>26.5</v>
      </c>
      <c r="CR11">
        <v>26.6</v>
      </c>
      <c r="CS11">
        <v>24.238709677419354</v>
      </c>
      <c r="CT11">
        <v>28.6</v>
      </c>
      <c r="CU11">
        <v>27.6</v>
      </c>
      <c r="CV11">
        <v>27.6</v>
      </c>
      <c r="CW11">
        <v>41.483870967741936</v>
      </c>
      <c r="CX11">
        <v>43.629032258064512</v>
      </c>
      <c r="CY11">
        <v>38.833333333333329</v>
      </c>
      <c r="CZ11">
        <v>29.6</v>
      </c>
      <c r="DA11">
        <v>25.6</v>
      </c>
      <c r="DB11">
        <v>25.6</v>
      </c>
      <c r="DC11">
        <v>26.8</v>
      </c>
      <c r="DD11">
        <v>26.9</v>
      </c>
      <c r="DE11">
        <v>24.738709677419354</v>
      </c>
      <c r="DF11">
        <v>28.9</v>
      </c>
      <c r="DG11">
        <v>27.9</v>
      </c>
      <c r="DH11">
        <v>27.9</v>
      </c>
      <c r="DI11">
        <v>41.983870967741936</v>
      </c>
      <c r="DJ11">
        <v>44.129032258064512</v>
      </c>
      <c r="DK11">
        <v>39.333333333333329</v>
      </c>
      <c r="DL11">
        <v>29.9</v>
      </c>
      <c r="DM11">
        <v>25.9</v>
      </c>
      <c r="DN11">
        <v>25.9</v>
      </c>
      <c r="DO11">
        <v>27.1</v>
      </c>
      <c r="DP11">
        <v>27.15</v>
      </c>
      <c r="DQ11">
        <v>25.238709677419354</v>
      </c>
      <c r="DR11">
        <v>29.15</v>
      </c>
      <c r="DS11">
        <v>28.15</v>
      </c>
      <c r="DT11">
        <v>28.15</v>
      </c>
      <c r="DU11">
        <v>42.483870967741936</v>
      </c>
      <c r="DV11">
        <v>44.629032258064512</v>
      </c>
      <c r="DW11">
        <v>39.833333333333329</v>
      </c>
      <c r="DX11">
        <v>30.15</v>
      </c>
      <c r="DY11">
        <v>26.15</v>
      </c>
      <c r="DZ11">
        <v>26.15</v>
      </c>
      <c r="EA11">
        <v>27.35</v>
      </c>
      <c r="EB11">
        <v>27.4</v>
      </c>
      <c r="EC11">
        <v>25.738709677419354</v>
      </c>
      <c r="ED11">
        <v>29.4</v>
      </c>
      <c r="EE11">
        <v>28.4</v>
      </c>
      <c r="EF11">
        <v>28.4</v>
      </c>
      <c r="EG11">
        <v>42.983870967741936</v>
      </c>
      <c r="EH11">
        <v>45.129032258064512</v>
      </c>
      <c r="EI11">
        <v>40.333333333333329</v>
      </c>
      <c r="EJ11">
        <v>30.4</v>
      </c>
      <c r="EK11">
        <v>26.4</v>
      </c>
      <c r="EL11">
        <v>26.4</v>
      </c>
      <c r="EM11">
        <v>27.628283716920009</v>
      </c>
      <c r="EN11">
        <v>27.67828371692001</v>
      </c>
      <c r="EO11">
        <v>26.238709677419354</v>
      </c>
      <c r="EP11">
        <v>29.872009006767669</v>
      </c>
      <c r="EQ11">
        <v>28.872009006767669</v>
      </c>
      <c r="ER11">
        <v>28.872009006767669</v>
      </c>
      <c r="ES11">
        <v>43.346811354002327</v>
      </c>
      <c r="ET11">
        <v>45.346811354002327</v>
      </c>
      <c r="EU11">
        <v>40.346811354002327</v>
      </c>
      <c r="EV11">
        <v>30.687030986099412</v>
      </c>
      <c r="EW11">
        <v>26.687030986099412</v>
      </c>
      <c r="EX11">
        <v>26.687030986099412</v>
      </c>
      <c r="EY11">
        <v>27.90507813457166</v>
      </c>
      <c r="EZ11">
        <v>27.955078134571661</v>
      </c>
      <c r="FA11">
        <v>26.738709677419354</v>
      </c>
      <c r="FB11">
        <v>30.332324685025469</v>
      </c>
      <c r="FC11">
        <v>29.332324685025469</v>
      </c>
      <c r="FD11">
        <v>29.332324685025469</v>
      </c>
      <c r="FE11">
        <v>43.309596171617549</v>
      </c>
      <c r="FF11">
        <v>45.309596171617549</v>
      </c>
      <c r="FG11">
        <v>40.309596171617549</v>
      </c>
      <c r="FH11">
        <v>30.972110491052003</v>
      </c>
      <c r="FI11">
        <v>26.972110491052003</v>
      </c>
      <c r="FJ11">
        <v>26.972110491052003</v>
      </c>
      <c r="FK11">
        <v>28.15507813457166</v>
      </c>
      <c r="FL11">
        <v>28.205078134571661</v>
      </c>
      <c r="FM11">
        <v>27.238709677419354</v>
      </c>
      <c r="FN11">
        <v>30.582324685025469</v>
      </c>
      <c r="FO11">
        <v>29.582324685025469</v>
      </c>
      <c r="FP11">
        <v>29.582324685025469</v>
      </c>
      <c r="FQ11">
        <v>43.559596171617549</v>
      </c>
      <c r="FR11">
        <v>45.559596171617549</v>
      </c>
      <c r="FS11">
        <v>40.559596171617549</v>
      </c>
      <c r="FT11">
        <v>31.222110491052003</v>
      </c>
      <c r="FU11">
        <v>27.222110491052003</v>
      </c>
      <c r="FV11">
        <v>27.222110491052003</v>
      </c>
      <c r="FW11">
        <v>28.40507813457166</v>
      </c>
      <c r="FX11">
        <v>28.455078134571661</v>
      </c>
      <c r="FY11">
        <v>27.738709677419354</v>
      </c>
      <c r="FZ11">
        <v>30.832324685025469</v>
      </c>
      <c r="GA11">
        <v>29.832324685025469</v>
      </c>
      <c r="GB11">
        <v>29.832324685025469</v>
      </c>
      <c r="GC11">
        <v>43.809596171617549</v>
      </c>
      <c r="GD11">
        <v>45.809596171617549</v>
      </c>
      <c r="GE11">
        <v>40.809596171617549</v>
      </c>
      <c r="GF11">
        <v>31.472110491052003</v>
      </c>
      <c r="GG11">
        <v>27.472110491052003</v>
      </c>
      <c r="GH11">
        <v>27.472110491052003</v>
      </c>
      <c r="GI11">
        <v>28.65507813457166</v>
      </c>
      <c r="GJ11">
        <v>28.705078134571661</v>
      </c>
      <c r="GK11">
        <v>27.738709677419354</v>
      </c>
      <c r="GL11">
        <v>31.082324685025469</v>
      </c>
      <c r="GM11">
        <v>30.082324685025469</v>
      </c>
      <c r="GN11">
        <v>30.082324685025469</v>
      </c>
      <c r="GO11">
        <v>44.059596171617549</v>
      </c>
      <c r="GP11">
        <v>46.059596171617549</v>
      </c>
      <c r="GQ11">
        <v>41.059596171617549</v>
      </c>
      <c r="GR11">
        <v>31.722110491052003</v>
      </c>
      <c r="GS11">
        <v>27.722110491052003</v>
      </c>
      <c r="GT11">
        <v>27.722110491052003</v>
      </c>
      <c r="GU11">
        <v>28.90507813457166</v>
      </c>
      <c r="GV11">
        <v>28.955078134571661</v>
      </c>
      <c r="GW11">
        <v>27.738709677419354</v>
      </c>
      <c r="GX11">
        <v>31.332324685025469</v>
      </c>
      <c r="GY11">
        <v>30.332324685025469</v>
      </c>
      <c r="GZ11">
        <v>30.332324685025469</v>
      </c>
      <c r="HA11">
        <v>44.309596171617549</v>
      </c>
      <c r="HB11">
        <v>46.309596171617549</v>
      </c>
      <c r="HC11">
        <v>41.309596171617549</v>
      </c>
      <c r="HD11">
        <v>31.972110491052003</v>
      </c>
      <c r="HE11">
        <v>27.972110491052003</v>
      </c>
      <c r="HF11">
        <v>27.972110491052003</v>
      </c>
      <c r="HG11">
        <v>29.15507813457166</v>
      </c>
      <c r="HH11">
        <v>29.205078134571661</v>
      </c>
      <c r="HI11">
        <v>27.738709677419354</v>
      </c>
      <c r="HJ11">
        <v>31.582324685025469</v>
      </c>
    </row>
    <row r="12" spans="1:218" x14ac:dyDescent="0.15">
      <c r="A12" s="5" t="s">
        <v>7</v>
      </c>
      <c r="B12" s="6" t="s">
        <v>11</v>
      </c>
      <c r="C12" s="6"/>
      <c r="D12" s="6"/>
      <c r="E12" s="6"/>
      <c r="F12" s="6"/>
      <c r="O12">
        <v>157</v>
      </c>
      <c r="P12">
        <v>220</v>
      </c>
      <c r="Q12">
        <v>275</v>
      </c>
      <c r="R12">
        <v>310</v>
      </c>
      <c r="S12">
        <v>191</v>
      </c>
      <c r="T12">
        <v>135</v>
      </c>
      <c r="U12">
        <v>100</v>
      </c>
      <c r="V12">
        <v>110</v>
      </c>
      <c r="W12">
        <v>106</v>
      </c>
      <c r="X12">
        <v>71</v>
      </c>
      <c r="Y12">
        <v>66</v>
      </c>
      <c r="Z12">
        <v>59</v>
      </c>
      <c r="AA12">
        <v>59</v>
      </c>
      <c r="AB12">
        <v>77</v>
      </c>
      <c r="AC12">
        <v>132</v>
      </c>
      <c r="AD12">
        <v>140</v>
      </c>
      <c r="AE12">
        <v>100</v>
      </c>
      <c r="AF12">
        <v>49</v>
      </c>
      <c r="AG12">
        <v>40</v>
      </c>
      <c r="AH12">
        <v>40</v>
      </c>
      <c r="AI12">
        <v>39</v>
      </c>
      <c r="AJ12">
        <v>35</v>
      </c>
      <c r="AK12">
        <v>35</v>
      </c>
      <c r="AL12">
        <v>33</v>
      </c>
      <c r="AM12">
        <v>33</v>
      </c>
      <c r="AN12">
        <v>41</v>
      </c>
      <c r="AO12">
        <v>77</v>
      </c>
      <c r="AP12">
        <v>91</v>
      </c>
      <c r="AQ12">
        <v>68</v>
      </c>
      <c r="AR12">
        <v>38</v>
      </c>
      <c r="AS12">
        <v>32</v>
      </c>
      <c r="AT12">
        <v>32</v>
      </c>
      <c r="AU12">
        <v>33</v>
      </c>
      <c r="AV12">
        <v>32</v>
      </c>
      <c r="AW12">
        <v>32</v>
      </c>
      <c r="AX12">
        <v>31</v>
      </c>
      <c r="AY12">
        <v>31</v>
      </c>
      <c r="AZ12">
        <v>41</v>
      </c>
      <c r="BA12">
        <v>73</v>
      </c>
      <c r="BB12">
        <v>82</v>
      </c>
      <c r="BC12">
        <v>54</v>
      </c>
      <c r="BD12">
        <v>36</v>
      </c>
      <c r="BE12">
        <v>30</v>
      </c>
      <c r="BF12">
        <v>30</v>
      </c>
      <c r="BG12">
        <v>33</v>
      </c>
      <c r="BH12">
        <v>32</v>
      </c>
      <c r="BI12">
        <v>32</v>
      </c>
      <c r="BJ12">
        <v>31</v>
      </c>
      <c r="BK12">
        <v>31</v>
      </c>
      <c r="BL12">
        <v>41</v>
      </c>
      <c r="BM12">
        <v>73</v>
      </c>
      <c r="BN12">
        <v>82</v>
      </c>
      <c r="BO12">
        <v>54</v>
      </c>
      <c r="BP12">
        <v>36</v>
      </c>
      <c r="BQ12">
        <v>30</v>
      </c>
      <c r="BR12">
        <v>30</v>
      </c>
      <c r="BS12">
        <v>33.1</v>
      </c>
      <c r="BT12">
        <v>32.1</v>
      </c>
      <c r="BU12">
        <v>32.1</v>
      </c>
      <c r="BV12">
        <v>31.1</v>
      </c>
      <c r="BW12">
        <v>31.1</v>
      </c>
      <c r="BX12">
        <v>41.1</v>
      </c>
      <c r="BY12">
        <v>73.099999999999994</v>
      </c>
      <c r="BZ12">
        <v>82.1</v>
      </c>
      <c r="CA12">
        <v>54.1</v>
      </c>
      <c r="CB12">
        <v>36.1</v>
      </c>
      <c r="CC12">
        <v>30.1</v>
      </c>
      <c r="CD12">
        <v>30.1</v>
      </c>
      <c r="CE12">
        <v>33.200000000000003</v>
      </c>
      <c r="CF12">
        <v>32.200000000000003</v>
      </c>
      <c r="CG12">
        <v>32.200000000000003</v>
      </c>
      <c r="CH12">
        <v>31.2</v>
      </c>
      <c r="CI12">
        <v>31.2</v>
      </c>
      <c r="CJ12">
        <v>41.2</v>
      </c>
      <c r="CK12">
        <v>73.2</v>
      </c>
      <c r="CL12">
        <v>82.2</v>
      </c>
      <c r="CM12">
        <v>54.2</v>
      </c>
      <c r="CN12">
        <v>36.200000000000003</v>
      </c>
      <c r="CO12">
        <v>30.2</v>
      </c>
      <c r="CP12">
        <v>30.2</v>
      </c>
      <c r="CQ12">
        <v>33.299999999999997</v>
      </c>
      <c r="CR12">
        <v>32.299999999999997</v>
      </c>
      <c r="CS12">
        <v>32.299999999999997</v>
      </c>
      <c r="CT12">
        <v>31.3</v>
      </c>
      <c r="CU12">
        <v>31.3</v>
      </c>
      <c r="CV12">
        <v>41.3</v>
      </c>
      <c r="CW12">
        <v>73.3</v>
      </c>
      <c r="CX12">
        <v>82.3</v>
      </c>
      <c r="CY12">
        <v>54.3</v>
      </c>
      <c r="CZ12">
        <v>36.299999999999997</v>
      </c>
      <c r="DA12">
        <v>30.3</v>
      </c>
      <c r="DB12">
        <v>30.3</v>
      </c>
      <c r="DC12">
        <v>33.4</v>
      </c>
      <c r="DD12">
        <v>33.043952568549798</v>
      </c>
      <c r="DE12">
        <v>33.043952568549798</v>
      </c>
      <c r="DF12">
        <v>31.4</v>
      </c>
      <c r="DG12">
        <v>31.950415102391382</v>
      </c>
      <c r="DH12">
        <v>41.950415102391382</v>
      </c>
      <c r="DI12">
        <v>73.400000000000006</v>
      </c>
      <c r="DJ12">
        <v>81.299355043934668</v>
      </c>
      <c r="DK12">
        <v>53.299355043934696</v>
      </c>
      <c r="DL12">
        <v>36.4</v>
      </c>
      <c r="DM12">
        <v>30.916003269846108</v>
      </c>
      <c r="DN12">
        <v>30.916003269846108</v>
      </c>
      <c r="DO12">
        <v>33.549999999999997</v>
      </c>
      <c r="DP12">
        <v>33.751632858586937</v>
      </c>
      <c r="DQ12">
        <v>33.751632858586937</v>
      </c>
      <c r="DR12">
        <v>31.55</v>
      </c>
      <c r="DS12">
        <v>32.571423044406814</v>
      </c>
      <c r="DT12">
        <v>42.571423044406814</v>
      </c>
      <c r="DU12">
        <v>73.55</v>
      </c>
      <c r="DV12">
        <v>80.390577297229143</v>
      </c>
      <c r="DW12">
        <v>52.390577297229171</v>
      </c>
      <c r="DX12">
        <v>36.549999999999997</v>
      </c>
      <c r="DY12">
        <v>31.505116503135262</v>
      </c>
      <c r="DZ12">
        <v>31.505116503135262</v>
      </c>
      <c r="EA12">
        <v>33.799999999999997</v>
      </c>
      <c r="EB12">
        <v>34.425683138234731</v>
      </c>
      <c r="EC12">
        <v>34.425683138234731</v>
      </c>
      <c r="ED12">
        <v>31.8</v>
      </c>
      <c r="EE12">
        <v>33.16516631505116</v>
      </c>
      <c r="EF12">
        <v>43.16516631505116</v>
      </c>
      <c r="EG12">
        <v>73.8</v>
      </c>
      <c r="EH12">
        <v>79.566972134104645</v>
      </c>
      <c r="EI12">
        <v>51.566972134104667</v>
      </c>
      <c r="EJ12">
        <v>36.799999999999997</v>
      </c>
      <c r="EK12">
        <v>32.069299684789577</v>
      </c>
      <c r="EL12">
        <v>32.069299684789577</v>
      </c>
      <c r="EM12">
        <v>34.049999999999997</v>
      </c>
      <c r="EN12">
        <v>35.085140574349005</v>
      </c>
      <c r="EO12">
        <v>35.085140574349005</v>
      </c>
      <c r="EP12">
        <v>32.049999999999997</v>
      </c>
      <c r="EQ12">
        <v>33.759462062966385</v>
      </c>
      <c r="ER12">
        <v>43.759462062966385</v>
      </c>
      <c r="ES12">
        <v>74.05</v>
      </c>
      <c r="ET12">
        <v>78.860326393571086</v>
      </c>
      <c r="EU12">
        <v>50.860326393571107</v>
      </c>
      <c r="EV12">
        <v>37.049999999999997</v>
      </c>
      <c r="EW12">
        <v>32.636546698721304</v>
      </c>
      <c r="EX12">
        <v>32.636546698721304</v>
      </c>
      <c r="EY12">
        <v>34.299999999999997</v>
      </c>
      <c r="EZ12">
        <v>35.312236964303381</v>
      </c>
      <c r="FA12">
        <v>35.312236964303381</v>
      </c>
      <c r="FB12">
        <v>32.299999999999997</v>
      </c>
      <c r="FC12">
        <v>33.984066906697059</v>
      </c>
      <c r="FD12">
        <v>43.984066906697059</v>
      </c>
      <c r="FE12">
        <v>74.3</v>
      </c>
      <c r="FF12">
        <v>79.190233392505235</v>
      </c>
      <c r="FG12">
        <v>51.190233392505256</v>
      </c>
      <c r="FH12">
        <v>37.299999999999997</v>
      </c>
      <c r="FI12">
        <v>32.863448642208255</v>
      </c>
      <c r="FJ12">
        <v>32.863448642208255</v>
      </c>
      <c r="FK12">
        <v>34.549999999999997</v>
      </c>
      <c r="FL12">
        <v>35.538921352846614</v>
      </c>
      <c r="FM12">
        <v>35.538921352846614</v>
      </c>
      <c r="FN12">
        <v>32.549999999999997</v>
      </c>
      <c r="FO12">
        <v>34.210903951232709</v>
      </c>
      <c r="FP12">
        <v>44.210903951232709</v>
      </c>
      <c r="FQ12">
        <v>74.55</v>
      </c>
      <c r="FR12">
        <v>79.522072455660009</v>
      </c>
      <c r="FS12">
        <v>51.522072455660023</v>
      </c>
      <c r="FT12">
        <v>37.549999999999997</v>
      </c>
      <c r="FU12">
        <v>33.08636204626837</v>
      </c>
      <c r="FV12">
        <v>33.08636204626837</v>
      </c>
      <c r="FW12">
        <v>34.799999999999997</v>
      </c>
      <c r="FX12">
        <v>35.765605741389848</v>
      </c>
      <c r="FY12">
        <v>35.765605741389848</v>
      </c>
      <c r="FZ12">
        <v>32.799999999999997</v>
      </c>
      <c r="GA12">
        <v>34.437740995768358</v>
      </c>
      <c r="GB12">
        <v>44.437740995768358</v>
      </c>
      <c r="GC12">
        <v>74.8</v>
      </c>
      <c r="GD12">
        <v>79.853911518814783</v>
      </c>
      <c r="GE12">
        <v>51.85391151881479</v>
      </c>
      <c r="GF12">
        <v>37.799999999999997</v>
      </c>
      <c r="GG12">
        <v>33.309275450328485</v>
      </c>
      <c r="GH12">
        <v>33.309275450328485</v>
      </c>
      <c r="GI12">
        <v>35.049999999999997</v>
      </c>
      <c r="GJ12">
        <v>35.992290129933082</v>
      </c>
      <c r="GK12">
        <v>35.992290129933082</v>
      </c>
      <c r="GL12">
        <v>33.049999999999997</v>
      </c>
      <c r="GM12">
        <v>34.664578040304008</v>
      </c>
      <c r="GN12">
        <v>44.664578040304008</v>
      </c>
      <c r="GO12">
        <v>75.05</v>
      </c>
      <c r="GP12">
        <v>80.185750581969558</v>
      </c>
      <c r="GQ12">
        <v>52.185750581969558</v>
      </c>
      <c r="GR12">
        <v>38.049999999999997</v>
      </c>
      <c r="GS12">
        <v>33.5321888543886</v>
      </c>
      <c r="GT12">
        <v>33.5321888543886</v>
      </c>
      <c r="GU12">
        <v>35.299999999999997</v>
      </c>
      <c r="GV12">
        <v>36.218974518476315</v>
      </c>
      <c r="GW12">
        <v>36.218974518476315</v>
      </c>
      <c r="GX12">
        <v>33.299999999999997</v>
      </c>
      <c r="GY12">
        <v>34.891415084839657</v>
      </c>
      <c r="GZ12">
        <v>44.891415084839657</v>
      </c>
      <c r="HA12">
        <v>75.3</v>
      </c>
      <c r="HB12">
        <v>80.517589645124332</v>
      </c>
      <c r="HC12">
        <v>52.517589645124325</v>
      </c>
      <c r="HD12">
        <v>38.299999999999997</v>
      </c>
      <c r="HE12">
        <v>33.755102258448716</v>
      </c>
      <c r="HF12">
        <v>33.755102258448716</v>
      </c>
      <c r="HG12">
        <v>35.549999999999997</v>
      </c>
      <c r="HH12">
        <v>36.445658907019549</v>
      </c>
      <c r="HI12">
        <v>36.445658907019549</v>
      </c>
      <c r="HJ12">
        <v>33.549999999999997</v>
      </c>
    </row>
    <row r="13" spans="1:218" x14ac:dyDescent="0.15">
      <c r="A13" s="5" t="s">
        <v>7</v>
      </c>
      <c r="B13" s="6" t="s">
        <v>12</v>
      </c>
      <c r="C13" s="6"/>
      <c r="D13" s="6"/>
      <c r="E13" s="6"/>
      <c r="F13" s="6"/>
      <c r="O13">
        <v>49</v>
      </c>
      <c r="P13">
        <v>80</v>
      </c>
      <c r="Q13">
        <v>72.741935483870975</v>
      </c>
      <c r="R13">
        <v>109.83870967741936</v>
      </c>
      <c r="S13">
        <v>89.7</v>
      </c>
      <c r="T13">
        <v>87.096774193548384</v>
      </c>
      <c r="U13">
        <v>75</v>
      </c>
      <c r="V13">
        <v>72.096774193548399</v>
      </c>
      <c r="W13">
        <v>57.677419354838705</v>
      </c>
      <c r="X13">
        <v>47.785714285714278</v>
      </c>
      <c r="Y13">
        <v>42.225806451612897</v>
      </c>
      <c r="Z13">
        <v>41.4</v>
      </c>
      <c r="AA13">
        <v>41.274193548387096</v>
      </c>
      <c r="AB13">
        <v>50.083333333333329</v>
      </c>
      <c r="AC13">
        <v>40.806451612903217</v>
      </c>
      <c r="AD13">
        <v>48.387096774193552</v>
      </c>
      <c r="AE13">
        <v>40</v>
      </c>
      <c r="AF13">
        <v>40.838709677419352</v>
      </c>
      <c r="AG13">
        <v>36.666666666666664</v>
      </c>
      <c r="AH13">
        <v>36.935483870967744</v>
      </c>
      <c r="AI13">
        <v>36</v>
      </c>
      <c r="AJ13">
        <v>33</v>
      </c>
      <c r="AK13">
        <v>29</v>
      </c>
      <c r="AL13">
        <v>28</v>
      </c>
      <c r="AM13">
        <v>28</v>
      </c>
      <c r="AN13">
        <v>33</v>
      </c>
      <c r="AO13">
        <v>60</v>
      </c>
      <c r="AP13">
        <v>75</v>
      </c>
      <c r="AQ13">
        <v>46</v>
      </c>
      <c r="AR13">
        <v>32</v>
      </c>
      <c r="AS13">
        <v>29</v>
      </c>
      <c r="AT13">
        <v>29</v>
      </c>
      <c r="AU13">
        <v>31</v>
      </c>
      <c r="AV13">
        <v>31</v>
      </c>
      <c r="AW13">
        <v>31</v>
      </c>
      <c r="AX13">
        <v>33</v>
      </c>
      <c r="AY13">
        <v>32</v>
      </c>
      <c r="AZ13">
        <v>32</v>
      </c>
      <c r="BA13">
        <v>47</v>
      </c>
      <c r="BB13">
        <v>49</v>
      </c>
      <c r="BC13">
        <v>44</v>
      </c>
      <c r="BD13">
        <v>34</v>
      </c>
      <c r="BE13">
        <v>30</v>
      </c>
      <c r="BF13">
        <v>30</v>
      </c>
      <c r="BG13">
        <v>26.75</v>
      </c>
      <c r="BH13">
        <v>26.75</v>
      </c>
      <c r="BI13">
        <v>26.75</v>
      </c>
      <c r="BJ13">
        <v>28.75</v>
      </c>
      <c r="BK13">
        <v>27.75</v>
      </c>
      <c r="BL13">
        <v>27.75</v>
      </c>
      <c r="BM13">
        <v>42.75</v>
      </c>
      <c r="BN13">
        <v>44.75</v>
      </c>
      <c r="BO13">
        <v>39.75</v>
      </c>
      <c r="BP13">
        <v>29.75</v>
      </c>
      <c r="BQ13">
        <v>25.75</v>
      </c>
      <c r="BR13">
        <v>25.75</v>
      </c>
      <c r="BS13">
        <v>26.25</v>
      </c>
      <c r="BT13">
        <v>26.35</v>
      </c>
      <c r="BU13">
        <v>26.35</v>
      </c>
      <c r="BV13">
        <v>28.35</v>
      </c>
      <c r="BW13">
        <v>27.35</v>
      </c>
      <c r="BX13">
        <v>27.35</v>
      </c>
      <c r="BY13">
        <v>42.35</v>
      </c>
      <c r="BZ13">
        <v>44.35</v>
      </c>
      <c r="CA13">
        <v>39.35</v>
      </c>
      <c r="CB13">
        <v>29.35</v>
      </c>
      <c r="CC13">
        <v>25.35</v>
      </c>
      <c r="CD13">
        <v>25.35</v>
      </c>
      <c r="CE13">
        <v>26.25</v>
      </c>
      <c r="CF13">
        <v>26.35</v>
      </c>
      <c r="CG13">
        <v>26.35</v>
      </c>
      <c r="CH13">
        <v>28.35</v>
      </c>
      <c r="CI13">
        <v>27.35</v>
      </c>
      <c r="CJ13">
        <v>27.35</v>
      </c>
      <c r="CK13">
        <v>42.35</v>
      </c>
      <c r="CL13">
        <v>44.35</v>
      </c>
      <c r="CM13">
        <v>39.35</v>
      </c>
      <c r="CN13">
        <v>29.35</v>
      </c>
      <c r="CO13">
        <v>25.35</v>
      </c>
      <c r="CP13">
        <v>25.35</v>
      </c>
      <c r="CQ13">
        <v>26.5</v>
      </c>
      <c r="CR13">
        <v>26.6</v>
      </c>
      <c r="CS13">
        <v>26.6</v>
      </c>
      <c r="CT13">
        <v>28.6</v>
      </c>
      <c r="CU13">
        <v>27.6</v>
      </c>
      <c r="CV13">
        <v>27.6</v>
      </c>
      <c r="CW13">
        <v>42.6</v>
      </c>
      <c r="CX13">
        <v>44.6</v>
      </c>
      <c r="CY13">
        <v>39.6</v>
      </c>
      <c r="CZ13">
        <v>29.6</v>
      </c>
      <c r="DA13">
        <v>25.6</v>
      </c>
      <c r="DB13">
        <v>25.6</v>
      </c>
      <c r="DC13">
        <v>26.8</v>
      </c>
      <c r="DD13">
        <v>26.9</v>
      </c>
      <c r="DE13">
        <v>26.9</v>
      </c>
      <c r="DF13">
        <v>28.9</v>
      </c>
      <c r="DG13">
        <v>27.9</v>
      </c>
      <c r="DH13">
        <v>27.9</v>
      </c>
      <c r="DI13">
        <v>42.9</v>
      </c>
      <c r="DJ13">
        <v>44.9</v>
      </c>
      <c r="DK13">
        <v>39.9</v>
      </c>
      <c r="DL13">
        <v>29.9</v>
      </c>
      <c r="DM13">
        <v>25.9</v>
      </c>
      <c r="DN13">
        <v>25.9</v>
      </c>
      <c r="DO13">
        <v>27.1</v>
      </c>
      <c r="DP13">
        <v>27.15</v>
      </c>
      <c r="DQ13">
        <v>27.15</v>
      </c>
      <c r="DR13">
        <v>29.15</v>
      </c>
      <c r="DS13">
        <v>28.15</v>
      </c>
      <c r="DT13">
        <v>28.15</v>
      </c>
      <c r="DU13">
        <v>43.15</v>
      </c>
      <c r="DV13">
        <v>45.15</v>
      </c>
      <c r="DW13">
        <v>40.15</v>
      </c>
      <c r="DX13">
        <v>30.15</v>
      </c>
      <c r="DY13">
        <v>26.15</v>
      </c>
      <c r="DZ13">
        <v>26.15</v>
      </c>
      <c r="EA13">
        <v>27.35</v>
      </c>
      <c r="EB13">
        <v>27.4</v>
      </c>
      <c r="EC13">
        <v>27.4</v>
      </c>
      <c r="ED13">
        <v>29.4</v>
      </c>
      <c r="EE13">
        <v>28.4</v>
      </c>
      <c r="EF13">
        <v>28.4</v>
      </c>
      <c r="EG13">
        <v>43.4</v>
      </c>
      <c r="EH13">
        <v>45.4</v>
      </c>
      <c r="EI13">
        <v>40.4</v>
      </c>
      <c r="EJ13">
        <v>30.4</v>
      </c>
      <c r="EK13">
        <v>26.4</v>
      </c>
      <c r="EL13">
        <v>26.4</v>
      </c>
      <c r="EM13">
        <v>27.628283716920009</v>
      </c>
      <c r="EN13">
        <v>27.67828371692001</v>
      </c>
      <c r="EO13">
        <v>27.67828371692001</v>
      </c>
      <c r="EP13">
        <v>29.872009006767669</v>
      </c>
      <c r="EQ13">
        <v>28.872009006767669</v>
      </c>
      <c r="ER13">
        <v>28.872009006767669</v>
      </c>
      <c r="ES13">
        <v>43.346811354002327</v>
      </c>
      <c r="ET13">
        <v>45.346811354002327</v>
      </c>
      <c r="EU13">
        <v>40.346811354002327</v>
      </c>
      <c r="EV13">
        <v>30.687030986099412</v>
      </c>
      <c r="EW13">
        <v>26.687030986099412</v>
      </c>
      <c r="EX13">
        <v>26.687030986099412</v>
      </c>
      <c r="EY13">
        <v>27.90507813457166</v>
      </c>
      <c r="EZ13">
        <v>27.955078134571661</v>
      </c>
      <c r="FA13">
        <v>27.955078134571661</v>
      </c>
      <c r="FB13">
        <v>30.332324685025469</v>
      </c>
      <c r="FC13">
        <v>29.332324685025469</v>
      </c>
      <c r="FD13">
        <v>29.332324685025469</v>
      </c>
      <c r="FE13">
        <v>43.309596171617549</v>
      </c>
      <c r="FF13">
        <v>45.309596171617549</v>
      </c>
      <c r="FG13">
        <v>40.309596171617549</v>
      </c>
      <c r="FH13">
        <v>30.972110491052003</v>
      </c>
      <c r="FI13">
        <v>26.972110491052003</v>
      </c>
      <c r="FJ13">
        <v>26.972110491052003</v>
      </c>
      <c r="FK13">
        <v>28.15507813457166</v>
      </c>
      <c r="FL13">
        <v>28.205078134571661</v>
      </c>
      <c r="FM13">
        <v>28.205078134571661</v>
      </c>
      <c r="FN13">
        <v>30.582324685025469</v>
      </c>
      <c r="FO13">
        <v>29.582324685025469</v>
      </c>
      <c r="FP13">
        <v>29.582324685025469</v>
      </c>
      <c r="FQ13">
        <v>43.559596171617549</v>
      </c>
      <c r="FR13">
        <v>45.559596171617549</v>
      </c>
      <c r="FS13">
        <v>40.559596171617549</v>
      </c>
      <c r="FT13">
        <v>31.222110491052003</v>
      </c>
      <c r="FU13">
        <v>27.222110491052003</v>
      </c>
      <c r="FV13">
        <v>27.222110491052003</v>
      </c>
      <c r="FW13">
        <v>28.40507813457166</v>
      </c>
      <c r="FX13">
        <v>28.455078134571661</v>
      </c>
      <c r="FY13">
        <v>28.455078134571661</v>
      </c>
      <c r="FZ13">
        <v>30.832324685025469</v>
      </c>
      <c r="GA13">
        <v>29.832324685025469</v>
      </c>
      <c r="GB13">
        <v>29.832324685025469</v>
      </c>
      <c r="GC13">
        <v>43.809596171617549</v>
      </c>
      <c r="GD13">
        <v>45.809596171617549</v>
      </c>
      <c r="GE13">
        <v>40.809596171617549</v>
      </c>
      <c r="GF13">
        <v>31.472110491052003</v>
      </c>
      <c r="GG13">
        <v>27.472110491052003</v>
      </c>
      <c r="GH13">
        <v>27.472110491052003</v>
      </c>
      <c r="GI13">
        <v>28.65507813457166</v>
      </c>
      <c r="GJ13">
        <v>28.705078134571661</v>
      </c>
      <c r="GK13">
        <v>28.705078134571661</v>
      </c>
      <c r="GL13">
        <v>31.082324685025469</v>
      </c>
      <c r="GM13">
        <v>30.082324685025469</v>
      </c>
      <c r="GN13">
        <v>30.082324685025469</v>
      </c>
      <c r="GO13">
        <v>44.059596171617549</v>
      </c>
      <c r="GP13">
        <v>46.059596171617549</v>
      </c>
      <c r="GQ13">
        <v>41.059596171617549</v>
      </c>
      <c r="GR13">
        <v>31.722110491052003</v>
      </c>
      <c r="GS13">
        <v>27.722110491052003</v>
      </c>
      <c r="GT13">
        <v>27.722110491052003</v>
      </c>
      <c r="GU13">
        <v>28.90507813457166</v>
      </c>
      <c r="GV13">
        <v>28.955078134571661</v>
      </c>
      <c r="GW13">
        <v>28.955078134571661</v>
      </c>
      <c r="GX13">
        <v>31.332324685025469</v>
      </c>
      <c r="GY13">
        <v>30.332324685025469</v>
      </c>
      <c r="GZ13">
        <v>30.332324685025469</v>
      </c>
      <c r="HA13">
        <v>44.309596171617549</v>
      </c>
      <c r="HB13">
        <v>46.309596171617549</v>
      </c>
      <c r="HC13">
        <v>41.309596171617549</v>
      </c>
      <c r="HD13">
        <v>31.972110491052003</v>
      </c>
      <c r="HE13">
        <v>27.972110491052003</v>
      </c>
      <c r="HF13">
        <v>27.972110491052003</v>
      </c>
      <c r="HG13">
        <v>29.15507813457166</v>
      </c>
      <c r="HH13">
        <v>29.205078134571661</v>
      </c>
      <c r="HI13">
        <v>29.205078134571661</v>
      </c>
      <c r="HJ13">
        <v>31.582324685025469</v>
      </c>
    </row>
    <row r="14" spans="1:218" x14ac:dyDescent="0.15">
      <c r="A14" s="5" t="s">
        <v>3</v>
      </c>
      <c r="B14" s="6" t="s">
        <v>11</v>
      </c>
      <c r="C14" s="6"/>
      <c r="D14" s="6"/>
      <c r="E14" s="6"/>
      <c r="F14" s="6"/>
      <c r="O14">
        <v>171</v>
      </c>
      <c r="P14">
        <v>250</v>
      </c>
      <c r="Q14">
        <v>320</v>
      </c>
      <c r="R14">
        <v>355</v>
      </c>
      <c r="S14">
        <v>200</v>
      </c>
      <c r="T14">
        <v>150</v>
      </c>
      <c r="U14">
        <v>95</v>
      </c>
      <c r="V14">
        <v>95</v>
      </c>
      <c r="W14">
        <v>75</v>
      </c>
      <c r="X14">
        <v>70</v>
      </c>
      <c r="Y14">
        <v>65</v>
      </c>
      <c r="Z14">
        <v>63</v>
      </c>
      <c r="AA14">
        <v>63</v>
      </c>
      <c r="AB14">
        <v>75</v>
      </c>
      <c r="AC14">
        <v>155</v>
      </c>
      <c r="AD14">
        <v>195</v>
      </c>
      <c r="AE14">
        <v>145</v>
      </c>
      <c r="AF14">
        <v>55</v>
      </c>
      <c r="AG14">
        <v>30</v>
      </c>
      <c r="AH14">
        <v>35</v>
      </c>
      <c r="AI14">
        <v>35.209594618081034</v>
      </c>
      <c r="AJ14">
        <v>33.052107706633905</v>
      </c>
      <c r="AK14">
        <v>30.869970493706287</v>
      </c>
      <c r="AL14">
        <v>30.095794957893915</v>
      </c>
      <c r="AM14">
        <v>30.273958044572872</v>
      </c>
      <c r="AN14">
        <v>36.255557109520325</v>
      </c>
      <c r="AO14">
        <v>75.379156512833973</v>
      </c>
      <c r="AP14">
        <v>95.407464160302197</v>
      </c>
      <c r="AQ14">
        <v>71.378291211985584</v>
      </c>
      <c r="AR14">
        <v>27.241674993354689</v>
      </c>
      <c r="AS14">
        <v>14.951620205359131</v>
      </c>
      <c r="AT14">
        <v>17.553114674434919</v>
      </c>
      <c r="AU14">
        <v>32.929478032477419</v>
      </c>
      <c r="AV14">
        <v>31.293482086719024</v>
      </c>
      <c r="AW14">
        <v>29.634246662572494</v>
      </c>
      <c r="AX14">
        <v>29.063896577480584</v>
      </c>
      <c r="AY14">
        <v>29.23238360001924</v>
      </c>
      <c r="AZ14">
        <v>33.918180593674862</v>
      </c>
      <c r="BA14">
        <v>64.44328660884203</v>
      </c>
      <c r="BB14">
        <v>80.145908095203055</v>
      </c>
      <c r="BC14">
        <v>61.467425708477371</v>
      </c>
      <c r="BD14">
        <v>27.012236254748949</v>
      </c>
      <c r="BE14">
        <v>17.413553180654684</v>
      </c>
      <c r="BF14">
        <v>19.469186243031942</v>
      </c>
      <c r="BG14">
        <v>33.893783571011625</v>
      </c>
      <c r="BH14">
        <v>32.498127957557514</v>
      </c>
      <c r="BI14">
        <v>31.082341126650647</v>
      </c>
      <c r="BJ14">
        <v>30.597771331676149</v>
      </c>
      <c r="BK14">
        <v>30.745199265894797</v>
      </c>
      <c r="BL14">
        <v>34.757627540838257</v>
      </c>
      <c r="BM14">
        <v>60.880680732704874</v>
      </c>
      <c r="BN14">
        <v>74.324154969343468</v>
      </c>
      <c r="BO14">
        <v>58.345893222801834</v>
      </c>
      <c r="BP14">
        <v>28.861456454892778</v>
      </c>
      <c r="BQ14">
        <v>20.648321792499804</v>
      </c>
      <c r="BR14">
        <v>22.410440228760979</v>
      </c>
      <c r="BS14">
        <v>34.993947472069422</v>
      </c>
      <c r="BT14">
        <v>33.793094828180642</v>
      </c>
      <c r="BU14">
        <v>32.574912510232707</v>
      </c>
      <c r="BV14">
        <v>32.158621028249691</v>
      </c>
      <c r="BW14">
        <v>32.286553067083652</v>
      </c>
      <c r="BX14">
        <v>35.742679271277389</v>
      </c>
      <c r="BY14">
        <v>58.238449507262423</v>
      </c>
      <c r="BZ14">
        <v>69.81563924677144</v>
      </c>
      <c r="CA14">
        <v>56.05756903619438</v>
      </c>
      <c r="CB14">
        <v>30.66935478667811</v>
      </c>
      <c r="CC14">
        <v>23.597999577564185</v>
      </c>
      <c r="CD14">
        <v>25.116358133873778</v>
      </c>
      <c r="CE14">
        <v>35.822826295678851</v>
      </c>
      <c r="CF14">
        <v>34.728725025415891</v>
      </c>
      <c r="CG14">
        <v>33.61883072319781</v>
      </c>
      <c r="CH14">
        <v>33.239958893228305</v>
      </c>
      <c r="CI14">
        <v>33.35721113789662</v>
      </c>
      <c r="CJ14">
        <v>36.508487619558039</v>
      </c>
      <c r="CK14">
        <v>57.016495296997583</v>
      </c>
      <c r="CL14">
        <v>67.570935981529743</v>
      </c>
      <c r="CM14">
        <v>55.029536783039831</v>
      </c>
      <c r="CN14">
        <v>31.886102205805411</v>
      </c>
      <c r="CO14">
        <v>25.440467790575411</v>
      </c>
      <c r="CP14">
        <v>26.825249532637319</v>
      </c>
      <c r="CQ14">
        <v>36.554428543842256</v>
      </c>
      <c r="CR14">
        <v>35.535504862364988</v>
      </c>
      <c r="CS14">
        <v>34.501870972211279</v>
      </c>
      <c r="CT14">
        <v>34.149352818815998</v>
      </c>
      <c r="CU14">
        <v>34.259085887517841</v>
      </c>
      <c r="CV14">
        <v>37.195678783369104</v>
      </c>
      <c r="CW14">
        <v>56.303831821128924</v>
      </c>
      <c r="CX14">
        <v>66.138006243021294</v>
      </c>
      <c r="CY14">
        <v>54.453430518824327</v>
      </c>
      <c r="CZ14">
        <v>32.890868961979137</v>
      </c>
      <c r="DA14">
        <v>26.885900417768941</v>
      </c>
      <c r="DB14">
        <v>28.176614605205177</v>
      </c>
      <c r="DC14">
        <v>37.270686121784948</v>
      </c>
      <c r="DD14">
        <v>36.321958307461792</v>
      </c>
      <c r="DE14">
        <v>35.359530931420785</v>
      </c>
      <c r="DF14">
        <v>35.031619090504108</v>
      </c>
      <c r="DG14">
        <v>35.134330081472683</v>
      </c>
      <c r="DH14">
        <v>37.870465040205225</v>
      </c>
      <c r="DI14">
        <v>55.6715333759429</v>
      </c>
      <c r="DJ14">
        <v>64.833180161281277</v>
      </c>
      <c r="DK14">
        <v>53.948645554805175</v>
      </c>
      <c r="DL14">
        <v>33.86217976082569</v>
      </c>
      <c r="DM14">
        <v>28.268667052974042</v>
      </c>
      <c r="DN14">
        <v>29.471546335819962</v>
      </c>
      <c r="DO14">
        <v>37.972571922354014</v>
      </c>
      <c r="DP14">
        <v>37.089374192446208</v>
      </c>
      <c r="DQ14">
        <v>36.193419989601303</v>
      </c>
      <c r="DR14">
        <v>35.88847801179282</v>
      </c>
      <c r="DS14">
        <v>35.984632610270197</v>
      </c>
      <c r="DT14">
        <v>38.533633151734023</v>
      </c>
      <c r="DU14">
        <v>55.114502602775879</v>
      </c>
      <c r="DV14">
        <v>63.648331901553249</v>
      </c>
      <c r="DW14">
        <v>53.510657563041967</v>
      </c>
      <c r="DX14">
        <v>34.80215704827792</v>
      </c>
      <c r="DY14">
        <v>29.592743486094836</v>
      </c>
      <c r="DZ14">
        <v>30.713625322729747</v>
      </c>
      <c r="EA14">
        <v>38.661001381430367</v>
      </c>
      <c r="EB14">
        <v>37.838965224887573</v>
      </c>
      <c r="EC14">
        <v>37.005052467178494</v>
      </c>
      <c r="ED14">
        <v>36.721548254607214</v>
      </c>
      <c r="EE14">
        <v>36.811582577494228</v>
      </c>
      <c r="EF14">
        <v>39.185923389160884</v>
      </c>
      <c r="EG14">
        <v>54.627943384153973</v>
      </c>
      <c r="EH14">
        <v>62.575815899238364</v>
      </c>
      <c r="EI14">
        <v>53.135209651743423</v>
      </c>
      <c r="EJ14">
        <v>35.712797797046271</v>
      </c>
      <c r="EK14">
        <v>30.861870442999482</v>
      </c>
      <c r="EL14">
        <v>31.906220441851374</v>
      </c>
      <c r="EM14">
        <v>39.336835444529221</v>
      </c>
      <c r="EN14">
        <v>38.571871919528888</v>
      </c>
      <c r="EO14">
        <v>37.795852527076555</v>
      </c>
      <c r="EP14">
        <v>37.532352110406947</v>
      </c>
      <c r="EQ14">
        <v>37.616674456812248</v>
      </c>
      <c r="ER14">
        <v>39.828031936428353</v>
      </c>
      <c r="ES14">
        <v>54.207345268298262</v>
      </c>
      <c r="ET14">
        <v>61.608442022012824</v>
      </c>
      <c r="EU14">
        <v>52.818298531182528</v>
      </c>
      <c r="EV14">
        <v>36.595979998680491</v>
      </c>
      <c r="EW14">
        <v>32.079565750710607</v>
      </c>
      <c r="EX14">
        <v>33.052499806514739</v>
      </c>
      <c r="EY14">
        <v>39.808327395920287</v>
      </c>
      <c r="EZ14">
        <v>39.034118054383434</v>
      </c>
      <c r="FA14">
        <v>38.248723451015564</v>
      </c>
      <c r="FB14">
        <v>37.981990937686362</v>
      </c>
      <c r="FC14">
        <v>38.067248497885366</v>
      </c>
      <c r="FD14">
        <v>40.305014354828693</v>
      </c>
      <c r="FE14">
        <v>54.856427067619315</v>
      </c>
      <c r="FF14">
        <v>62.346022305615243</v>
      </c>
      <c r="FG14">
        <v>53.450537516094442</v>
      </c>
      <c r="FH14">
        <v>37.033963801856189</v>
      </c>
      <c r="FI14">
        <v>32.46343291608391</v>
      </c>
      <c r="FJ14">
        <v>33.447943473192879</v>
      </c>
      <c r="FK14">
        <v>40.279819347311353</v>
      </c>
      <c r="FL14">
        <v>39.496364189237973</v>
      </c>
      <c r="FM14">
        <v>38.701594374954574</v>
      </c>
      <c r="FN14">
        <v>38.431629764965784</v>
      </c>
      <c r="FO14">
        <v>38.517822538958484</v>
      </c>
      <c r="FP14">
        <v>40.781996773229032</v>
      </c>
      <c r="FQ14">
        <v>55.505508866940367</v>
      </c>
      <c r="FR14">
        <v>63.083602589217655</v>
      </c>
      <c r="FS14">
        <v>54.08277650100635</v>
      </c>
      <c r="FT14">
        <v>37.471947605031886</v>
      </c>
      <c r="FU14">
        <v>32.847300081457213</v>
      </c>
      <c r="FV14">
        <v>33.843387139871027</v>
      </c>
      <c r="FW14">
        <v>40.751311298702419</v>
      </c>
      <c r="FX14">
        <v>39.958610324092511</v>
      </c>
      <c r="FY14">
        <v>39.154465298893584</v>
      </c>
      <c r="FZ14">
        <v>38.881268592245206</v>
      </c>
      <c r="GA14">
        <v>38.968396580031602</v>
      </c>
      <c r="GB14">
        <v>41.258979191629372</v>
      </c>
      <c r="GC14">
        <v>56.154590666261413</v>
      </c>
      <c r="GD14">
        <v>63.821182872820074</v>
      </c>
      <c r="GE14">
        <v>54.715015485918265</v>
      </c>
      <c r="GF14">
        <v>37.909931408207584</v>
      </c>
      <c r="GG14">
        <v>33.231167246830516</v>
      </c>
      <c r="GH14">
        <v>34.238830806549174</v>
      </c>
      <c r="GI14">
        <v>41.222803250093477</v>
      </c>
      <c r="GJ14">
        <v>40.42085645894705</v>
      </c>
      <c r="GK14">
        <v>39.607336222832586</v>
      </c>
      <c r="GL14">
        <v>39.330907419524621</v>
      </c>
      <c r="GM14">
        <v>39.418970621104712</v>
      </c>
      <c r="GN14">
        <v>41.735961610029705</v>
      </c>
      <c r="GO14">
        <v>56.803672465582459</v>
      </c>
      <c r="GP14">
        <v>64.558763156422472</v>
      </c>
      <c r="GQ14">
        <v>55.347254470830165</v>
      </c>
      <c r="GR14">
        <v>38.347915211383274</v>
      </c>
      <c r="GS14">
        <v>33.615034412203819</v>
      </c>
      <c r="GT14">
        <v>34.634274473227315</v>
      </c>
      <c r="GU14">
        <v>41.694295201484536</v>
      </c>
      <c r="GV14">
        <v>40.883102593801588</v>
      </c>
      <c r="GW14">
        <v>40.060207146771596</v>
      </c>
      <c r="GX14">
        <v>39.780546246804036</v>
      </c>
      <c r="GY14">
        <v>39.869544662177823</v>
      </c>
      <c r="GZ14">
        <v>42.212944028430044</v>
      </c>
      <c r="HA14">
        <v>57.452754264903504</v>
      </c>
      <c r="HB14">
        <v>65.296343440024884</v>
      </c>
      <c r="HC14">
        <v>55.979493455742073</v>
      </c>
      <c r="HD14">
        <v>38.785899014558971</v>
      </c>
      <c r="HE14">
        <v>33.998901577577122</v>
      </c>
      <c r="HF14">
        <v>35.029718139905455</v>
      </c>
      <c r="HG14">
        <v>42.165787152875602</v>
      </c>
      <c r="HH14">
        <v>41.345348728656127</v>
      </c>
      <c r="HI14">
        <v>40.513078070710606</v>
      </c>
      <c r="HJ14">
        <v>40.230185074083451</v>
      </c>
    </row>
    <row r="15" spans="1:218" x14ac:dyDescent="0.15">
      <c r="A15" s="5" t="s">
        <v>3</v>
      </c>
      <c r="B15" s="6" t="s">
        <v>12</v>
      </c>
      <c r="C15" s="6"/>
      <c r="D15" s="6"/>
      <c r="E15" s="6"/>
      <c r="F15" s="6"/>
      <c r="O15">
        <v>30</v>
      </c>
      <c r="P15">
        <v>60</v>
      </c>
      <c r="Q15">
        <v>45.806451612903231</v>
      </c>
      <c r="R15">
        <v>75.967741935483886</v>
      </c>
      <c r="S15">
        <v>59</v>
      </c>
      <c r="T15">
        <v>77.903225806451616</v>
      </c>
      <c r="U15">
        <v>69.583333333333329</v>
      </c>
      <c r="V15">
        <v>69.516129032258078</v>
      </c>
      <c r="W15">
        <v>47.983870967741936</v>
      </c>
      <c r="X15">
        <v>36.428571428571423</v>
      </c>
      <c r="Y15">
        <v>30.564516129032256</v>
      </c>
      <c r="Z15">
        <v>31.733333333333327</v>
      </c>
      <c r="AA15">
        <v>31.048387096774192</v>
      </c>
      <c r="AB15">
        <v>47.916666666666657</v>
      </c>
      <c r="AC15">
        <v>41.854838709677409</v>
      </c>
      <c r="AD15">
        <v>62.903225806451609</v>
      </c>
      <c r="AE15">
        <v>33.5</v>
      </c>
      <c r="AF15">
        <v>45.967741935483872</v>
      </c>
      <c r="AG15">
        <v>25.833333333333329</v>
      </c>
      <c r="AH15">
        <v>31.451612903225808</v>
      </c>
      <c r="AI15">
        <v>40.683044130580903</v>
      </c>
      <c r="AJ15">
        <v>32.705090220499635</v>
      </c>
      <c r="AK15">
        <v>29.36881019464661</v>
      </c>
      <c r="AL15">
        <v>29.445396563976765</v>
      </c>
      <c r="AM15">
        <v>29.907663131933731</v>
      </c>
      <c r="AN15">
        <v>42.062036648545842</v>
      </c>
      <c r="AO15">
        <v>41.748045416604882</v>
      </c>
      <c r="AP15">
        <v>55.369641632019523</v>
      </c>
      <c r="AQ15">
        <v>38.955427197003601</v>
      </c>
      <c r="AR15">
        <v>39.996269356124891</v>
      </c>
      <c r="AS15">
        <v>26.619275843154171</v>
      </c>
      <c r="AT15">
        <v>30.014730320701226</v>
      </c>
      <c r="AU15">
        <v>33.523245035882297</v>
      </c>
      <c r="AV15">
        <v>28.527626214195742</v>
      </c>
      <c r="AW15">
        <v>26.026760408262707</v>
      </c>
      <c r="AX15">
        <v>26.531174017837216</v>
      </c>
      <c r="AY15">
        <v>27.345782591196759</v>
      </c>
      <c r="AZ15">
        <v>35.559792029413174</v>
      </c>
      <c r="BA15">
        <v>35.773991706016623</v>
      </c>
      <c r="BB15">
        <v>46.074876329324326</v>
      </c>
      <c r="BC15">
        <v>34.539496514057134</v>
      </c>
      <c r="BD15">
        <v>36.777837551270423</v>
      </c>
      <c r="BE15">
        <v>25.677555922523407</v>
      </c>
      <c r="BF15">
        <v>29.06141300571808</v>
      </c>
      <c r="BG15">
        <v>33.622432675665841</v>
      </c>
      <c r="BH15">
        <v>28.531787358848511</v>
      </c>
      <c r="BI15">
        <v>26.470241955113458</v>
      </c>
      <c r="BJ15">
        <v>26.916670400331441</v>
      </c>
      <c r="BK15">
        <v>27.62331767940298</v>
      </c>
      <c r="BL15">
        <v>35.084226491832347</v>
      </c>
      <c r="BM15">
        <v>35.108615733718686</v>
      </c>
      <c r="BN15">
        <v>45.559119683352883</v>
      </c>
      <c r="BO15">
        <v>34.462577674691694</v>
      </c>
      <c r="BP15">
        <v>36.09913996736465</v>
      </c>
      <c r="BQ15">
        <v>25.99910268112675</v>
      </c>
      <c r="BR15">
        <v>29.072649299493307</v>
      </c>
      <c r="BS15">
        <v>33.256773913795044</v>
      </c>
      <c r="BT15">
        <v>28.690441551596763</v>
      </c>
      <c r="BU15">
        <v>26.832739276457502</v>
      </c>
      <c r="BV15">
        <v>27.391154076270904</v>
      </c>
      <c r="BW15">
        <v>27.653173597553071</v>
      </c>
      <c r="BX15">
        <v>34.610307612411184</v>
      </c>
      <c r="BY15">
        <v>34.89734991420319</v>
      </c>
      <c r="BZ15">
        <v>44.337291629657152</v>
      </c>
      <c r="CA15">
        <v>34.263086956637679</v>
      </c>
      <c r="CB15">
        <v>35.453570169674656</v>
      </c>
      <c r="CC15">
        <v>26.278898255268825</v>
      </c>
      <c r="CD15">
        <v>29.567625090165684</v>
      </c>
      <c r="CE15">
        <v>32.690436725512356</v>
      </c>
      <c r="CF15">
        <v>28.882481750711374</v>
      </c>
      <c r="CG15">
        <v>27.216934484814001</v>
      </c>
      <c r="CH15">
        <v>27.711072010026257</v>
      </c>
      <c r="CI15">
        <v>27.947699775494218</v>
      </c>
      <c r="CJ15">
        <v>34.207928262755054</v>
      </c>
      <c r="CK15">
        <v>34.371582127165055</v>
      </c>
      <c r="CL15">
        <v>42.88675072615554</v>
      </c>
      <c r="CM15">
        <v>33.453356823911577</v>
      </c>
      <c r="CN15">
        <v>34.432459643263471</v>
      </c>
      <c r="CO15">
        <v>26.733774720383359</v>
      </c>
      <c r="CP15">
        <v>29.685548229234328</v>
      </c>
      <c r="CQ15">
        <v>32.429306931418864</v>
      </c>
      <c r="CR15">
        <v>28.935227368363652</v>
      </c>
      <c r="CS15">
        <v>27.520796355351258</v>
      </c>
      <c r="CT15">
        <v>27.775255809832352</v>
      </c>
      <c r="CU15">
        <v>28.118275452068399</v>
      </c>
      <c r="CV15">
        <v>34.206542469491055</v>
      </c>
      <c r="CW15">
        <v>34.342667034035173</v>
      </c>
      <c r="CX15">
        <v>41.437930597271361</v>
      </c>
      <c r="CY15">
        <v>33.507698724960584</v>
      </c>
      <c r="CZ15">
        <v>34.153193794767397</v>
      </c>
      <c r="DA15">
        <v>27.422564574574078</v>
      </c>
      <c r="DB15">
        <v>29.393510744669715</v>
      </c>
      <c r="DC15">
        <v>32.279723134093267</v>
      </c>
      <c r="DD15">
        <v>29.103532348192971</v>
      </c>
      <c r="DE15">
        <v>27.794406957702172</v>
      </c>
      <c r="DF15">
        <v>28.05470263678993</v>
      </c>
      <c r="DG15">
        <v>28.47576147310485</v>
      </c>
      <c r="DH15">
        <v>33.723804926393086</v>
      </c>
      <c r="DI15">
        <v>34.111359174204331</v>
      </c>
      <c r="DJ15">
        <v>40.666444573150677</v>
      </c>
      <c r="DK15">
        <v>33.380339825162238</v>
      </c>
      <c r="DL15">
        <v>34.042298203612809</v>
      </c>
      <c r="DM15">
        <v>27.834450105429465</v>
      </c>
      <c r="DN15">
        <v>29.674950374837493</v>
      </c>
      <c r="DO15">
        <v>32.610769180001419</v>
      </c>
      <c r="DP15">
        <v>29.477670623901169</v>
      </c>
      <c r="DQ15">
        <v>28.209902597908471</v>
      </c>
      <c r="DR15">
        <v>28.510668137249798</v>
      </c>
      <c r="DS15">
        <v>28.89756266802749</v>
      </c>
      <c r="DT15">
        <v>33.769558007111371</v>
      </c>
      <c r="DU15">
        <v>34.110583273044064</v>
      </c>
      <c r="DV15">
        <v>40.182583681527653</v>
      </c>
      <c r="DW15">
        <v>33.437016759020459</v>
      </c>
      <c r="DX15">
        <v>34.484633448097945</v>
      </c>
      <c r="DY15">
        <v>28.030751485204377</v>
      </c>
      <c r="DZ15">
        <v>30.031395286252241</v>
      </c>
      <c r="EA15">
        <v>32.742244277079038</v>
      </c>
      <c r="EB15">
        <v>29.784095008063709</v>
      </c>
      <c r="EC15">
        <v>28.584980188536917</v>
      </c>
      <c r="ED15">
        <v>28.869062056908316</v>
      </c>
      <c r="EE15">
        <v>29.220123788946488</v>
      </c>
      <c r="EF15">
        <v>33.863029640223886</v>
      </c>
      <c r="EG15">
        <v>33.918258784742633</v>
      </c>
      <c r="EH15">
        <v>40.370657967520046</v>
      </c>
      <c r="EI15">
        <v>33.60522309890316</v>
      </c>
      <c r="EJ15">
        <v>34.52503245879182</v>
      </c>
      <c r="EK15">
        <v>28.38876309793163</v>
      </c>
      <c r="EL15">
        <v>30.292371028268168</v>
      </c>
      <c r="EM15">
        <v>32.87816934886937</v>
      </c>
      <c r="EN15">
        <v>30.077737195496514</v>
      </c>
      <c r="EO15">
        <v>28.952899472177599</v>
      </c>
      <c r="EP15">
        <v>29.277613667558256</v>
      </c>
      <c r="EQ15">
        <v>29.476281644188717</v>
      </c>
      <c r="ER15">
        <v>33.963307425001688</v>
      </c>
      <c r="ES15">
        <v>34.076105146033157</v>
      </c>
      <c r="ET15">
        <v>40.206051894001476</v>
      </c>
      <c r="EU15">
        <v>33.480040923871684</v>
      </c>
      <c r="EV15">
        <v>34.227932346844213</v>
      </c>
      <c r="EW15">
        <v>28.742033246238641</v>
      </c>
      <c r="EX15">
        <v>30.834453245551789</v>
      </c>
      <c r="EY15">
        <v>32.924502112060139</v>
      </c>
      <c r="EZ15">
        <v>30.440008652817273</v>
      </c>
      <c r="FA15">
        <v>29.410929242261432</v>
      </c>
      <c r="FB15">
        <v>29.635385798980106</v>
      </c>
      <c r="FC15">
        <v>29.88310452698461</v>
      </c>
      <c r="FD15">
        <v>34.304951248835877</v>
      </c>
      <c r="FE15">
        <v>34.274441600458793</v>
      </c>
      <c r="FF15">
        <v>39.745787942015951</v>
      </c>
      <c r="FG15">
        <v>33.395714964263377</v>
      </c>
      <c r="FH15">
        <v>34.397833552162865</v>
      </c>
      <c r="FI15">
        <v>29.287041922550671</v>
      </c>
      <c r="FJ15">
        <v>31.272920669494702</v>
      </c>
      <c r="FK15">
        <v>33.133326299837634</v>
      </c>
      <c r="FL15">
        <v>30.739087948085341</v>
      </c>
      <c r="FM15">
        <v>29.752535959712262</v>
      </c>
      <c r="FN15">
        <v>29.971872507449007</v>
      </c>
      <c r="FO15">
        <v>30.213168327610315</v>
      </c>
      <c r="FP15">
        <v>34.467612876310717</v>
      </c>
      <c r="FQ15">
        <v>34.283335600631837</v>
      </c>
      <c r="FR15">
        <v>39.149216458737165</v>
      </c>
      <c r="FS15">
        <v>33.753210286741314</v>
      </c>
      <c r="FT15">
        <v>34.592530504629401</v>
      </c>
      <c r="FU15">
        <v>29.95804713796025</v>
      </c>
      <c r="FV15">
        <v>31.335453536475221</v>
      </c>
      <c r="FW15">
        <v>33.477945312743188</v>
      </c>
      <c r="FX15">
        <v>31.095076068657136</v>
      </c>
      <c r="FY15">
        <v>30.090432548599548</v>
      </c>
      <c r="FZ15">
        <v>30.365192126637037</v>
      </c>
      <c r="GA15">
        <v>30.603970652857605</v>
      </c>
      <c r="GB15">
        <v>34.447477450624952</v>
      </c>
      <c r="GC15">
        <v>34.297304795593625</v>
      </c>
      <c r="GD15">
        <v>38.924314881587151</v>
      </c>
      <c r="GE15">
        <v>33.796236386675446</v>
      </c>
      <c r="GF15">
        <v>35.114249642390327</v>
      </c>
      <c r="GG15">
        <v>30.63590450466635</v>
      </c>
      <c r="GH15">
        <v>31.682194523763044</v>
      </c>
      <c r="GI15">
        <v>33.808715667838648</v>
      </c>
      <c r="GJ15">
        <v>31.376878730371796</v>
      </c>
      <c r="GK15">
        <v>30.424722975844745</v>
      </c>
      <c r="GL15">
        <v>30.634803287556906</v>
      </c>
      <c r="GM15">
        <v>30.926744553384392</v>
      </c>
      <c r="GN15">
        <v>34.62286051358771</v>
      </c>
      <c r="GO15">
        <v>33.911984878292571</v>
      </c>
      <c r="GP15">
        <v>39.184629223772028</v>
      </c>
      <c r="GQ15">
        <v>33.843350705190758</v>
      </c>
      <c r="GR15">
        <v>35.623515489069582</v>
      </c>
      <c r="GS15">
        <v>30.788770232416692</v>
      </c>
      <c r="GT15">
        <v>32.025477995258349</v>
      </c>
      <c r="GU15">
        <v>34.013729426902316</v>
      </c>
      <c r="GV15">
        <v>31.584858490249523</v>
      </c>
      <c r="GW15">
        <v>30.59215491637131</v>
      </c>
      <c r="GX15">
        <v>30.943816131522347</v>
      </c>
      <c r="GY15">
        <v>31.062016766610331</v>
      </c>
      <c r="GZ15">
        <v>34.854481174775181</v>
      </c>
      <c r="HA15">
        <v>34.106885978523778</v>
      </c>
      <c r="HB15">
        <v>39.434675451368257</v>
      </c>
      <c r="HC15">
        <v>34.047464634032274</v>
      </c>
      <c r="HD15">
        <v>35.851293980976955</v>
      </c>
      <c r="HE15">
        <v>30.983686809744221</v>
      </c>
      <c r="HF15">
        <v>32.52705402918059</v>
      </c>
      <c r="HG15">
        <v>34.103436393907806</v>
      </c>
      <c r="HH15">
        <v>31.783119968202683</v>
      </c>
      <c r="HI15">
        <v>30.815689375491988</v>
      </c>
      <c r="HJ15">
        <v>31.087444208206794</v>
      </c>
    </row>
    <row r="16" spans="1:218" x14ac:dyDescent="0.15">
      <c r="A16" s="5" t="s">
        <v>6</v>
      </c>
      <c r="B16" s="6" t="s">
        <v>11</v>
      </c>
      <c r="C16" s="6"/>
      <c r="D16" s="6"/>
      <c r="E16" s="6"/>
      <c r="F16" s="6"/>
      <c r="O16">
        <v>171</v>
      </c>
      <c r="P16">
        <v>250</v>
      </c>
      <c r="Q16">
        <v>325</v>
      </c>
      <c r="R16">
        <v>360</v>
      </c>
      <c r="S16">
        <v>205</v>
      </c>
      <c r="T16">
        <v>155</v>
      </c>
      <c r="U16">
        <v>100</v>
      </c>
      <c r="V16">
        <v>100</v>
      </c>
      <c r="W16">
        <v>80</v>
      </c>
      <c r="X16">
        <v>75</v>
      </c>
      <c r="Y16">
        <v>70</v>
      </c>
      <c r="Z16">
        <v>68</v>
      </c>
      <c r="AA16">
        <v>68</v>
      </c>
      <c r="AB16">
        <v>80</v>
      </c>
      <c r="AC16">
        <v>160</v>
      </c>
      <c r="AD16">
        <v>200</v>
      </c>
      <c r="AE16">
        <v>150</v>
      </c>
      <c r="AF16">
        <v>60</v>
      </c>
      <c r="AG16">
        <v>35</v>
      </c>
      <c r="AH16">
        <v>40</v>
      </c>
      <c r="AI16">
        <v>40.209594618081034</v>
      </c>
      <c r="AJ16">
        <v>38.052107706633905</v>
      </c>
      <c r="AK16">
        <v>35.86997049370629</v>
      </c>
      <c r="AL16">
        <v>35.095794957893915</v>
      </c>
      <c r="AM16">
        <v>35.273958044572872</v>
      </c>
      <c r="AN16">
        <v>41.255557109520325</v>
      </c>
      <c r="AO16">
        <v>80.379156512833973</v>
      </c>
      <c r="AP16">
        <v>100.4074641603022</v>
      </c>
      <c r="AQ16">
        <v>76.378291211985584</v>
      </c>
      <c r="AR16">
        <v>32.241674993354692</v>
      </c>
      <c r="AS16">
        <v>19.951620205359131</v>
      </c>
      <c r="AT16">
        <v>22.553114674434919</v>
      </c>
      <c r="AU16">
        <v>37.929478032477419</v>
      </c>
      <c r="AV16">
        <v>36.293482086719024</v>
      </c>
      <c r="AW16">
        <v>34.634246662572494</v>
      </c>
      <c r="AX16">
        <v>34.063896577480584</v>
      </c>
      <c r="AY16">
        <v>34.23238360001924</v>
      </c>
      <c r="AZ16">
        <v>38.918180593674862</v>
      </c>
      <c r="BA16">
        <v>69.44328660884203</v>
      </c>
      <c r="BB16">
        <v>85.145908095203055</v>
      </c>
      <c r="BC16">
        <v>66.467425708477379</v>
      </c>
      <c r="BD16">
        <v>32.012236254748949</v>
      </c>
      <c r="BE16">
        <v>22.413553180654684</v>
      </c>
      <c r="BF16">
        <v>24.469186243031942</v>
      </c>
      <c r="BG16">
        <v>38.893783571011625</v>
      </c>
      <c r="BH16">
        <v>37.498127957557514</v>
      </c>
      <c r="BI16">
        <v>36.082341126650647</v>
      </c>
      <c r="BJ16">
        <v>35.597771331676149</v>
      </c>
      <c r="BK16">
        <v>35.745199265894797</v>
      </c>
      <c r="BL16">
        <v>39.757627540838257</v>
      </c>
      <c r="BM16">
        <v>65.880680732704874</v>
      </c>
      <c r="BN16">
        <v>79.324154969343468</v>
      </c>
      <c r="BO16">
        <v>63.345893222801834</v>
      </c>
      <c r="BP16">
        <v>33.861456454892775</v>
      </c>
      <c r="BQ16">
        <v>25.648321792499804</v>
      </c>
      <c r="BR16">
        <v>27.410440228760979</v>
      </c>
      <c r="BS16">
        <v>39.993947472069422</v>
      </c>
      <c r="BT16">
        <v>38.793094828180642</v>
      </c>
      <c r="BU16">
        <v>37.574912510232707</v>
      </c>
      <c r="BV16">
        <v>37.158621028249691</v>
      </c>
      <c r="BW16">
        <v>37.286553067083652</v>
      </c>
      <c r="BX16">
        <v>40.742679271277389</v>
      </c>
      <c r="BY16">
        <v>63.238449507262423</v>
      </c>
      <c r="BZ16">
        <v>74.81563924677144</v>
      </c>
      <c r="CA16">
        <v>61.05756903619438</v>
      </c>
      <c r="CB16">
        <v>35.669354786678113</v>
      </c>
      <c r="CC16">
        <v>28.597999577564185</v>
      </c>
      <c r="CD16">
        <v>30.116358133873778</v>
      </c>
      <c r="CE16">
        <v>40.822826295678851</v>
      </c>
      <c r="CF16">
        <v>39.728725025415891</v>
      </c>
      <c r="CG16">
        <v>38.61883072319781</v>
      </c>
      <c r="CH16">
        <v>38.239958893228305</v>
      </c>
      <c r="CI16">
        <v>38.35721113789662</v>
      </c>
      <c r="CJ16">
        <v>41.508487619558039</v>
      </c>
      <c r="CK16">
        <v>62.016495296997583</v>
      </c>
      <c r="CL16">
        <v>72.570935981529743</v>
      </c>
      <c r="CM16">
        <v>60.029536783039831</v>
      </c>
      <c r="CN16">
        <v>36.886102205805415</v>
      </c>
      <c r="CO16">
        <v>30.440467790575411</v>
      </c>
      <c r="CP16">
        <v>31.825249532637319</v>
      </c>
      <c r="CQ16">
        <v>41.554428543842256</v>
      </c>
      <c r="CR16">
        <v>40.535504862364988</v>
      </c>
      <c r="CS16">
        <v>39.501870972211279</v>
      </c>
      <c r="CT16">
        <v>39.149352818815998</v>
      </c>
      <c r="CU16">
        <v>39.259085887517841</v>
      </c>
      <c r="CV16">
        <v>42.195678783369104</v>
      </c>
      <c r="CW16">
        <v>61.303831821128924</v>
      </c>
      <c r="CX16">
        <v>71.138006243021294</v>
      </c>
      <c r="CY16">
        <v>59.453430518824327</v>
      </c>
      <c r="CZ16">
        <v>37.890868961979137</v>
      </c>
      <c r="DA16">
        <v>31.885900417768941</v>
      </c>
      <c r="DB16">
        <v>33.176614605205174</v>
      </c>
      <c r="DC16">
        <v>42.270686121784948</v>
      </c>
      <c r="DD16">
        <v>41.321958307461792</v>
      </c>
      <c r="DE16">
        <v>40.359530931420785</v>
      </c>
      <c r="DF16">
        <v>40.031619090504108</v>
      </c>
      <c r="DG16">
        <v>40.134330081472683</v>
      </c>
      <c r="DH16">
        <v>42.870465040205225</v>
      </c>
      <c r="DI16">
        <v>60.6715333759429</v>
      </c>
      <c r="DJ16">
        <v>69.833180161281277</v>
      </c>
      <c r="DK16">
        <v>58.948645554805175</v>
      </c>
      <c r="DL16">
        <v>38.86217976082569</v>
      </c>
      <c r="DM16">
        <v>33.268667052974038</v>
      </c>
      <c r="DN16">
        <v>34.471546335819966</v>
      </c>
      <c r="DO16">
        <v>42.972571922354014</v>
      </c>
      <c r="DP16">
        <v>42.089374192446208</v>
      </c>
      <c r="DQ16">
        <v>41.193419989601303</v>
      </c>
      <c r="DR16">
        <v>40.88847801179282</v>
      </c>
      <c r="DS16">
        <v>40.984632610270197</v>
      </c>
      <c r="DT16">
        <v>43.533633151734023</v>
      </c>
      <c r="DU16">
        <v>60.114502602775879</v>
      </c>
      <c r="DV16">
        <v>68.648331901553249</v>
      </c>
      <c r="DW16">
        <v>58.510657563041967</v>
      </c>
      <c r="DX16">
        <v>39.80215704827792</v>
      </c>
      <c r="DY16">
        <v>34.592743486094832</v>
      </c>
      <c r="DZ16">
        <v>35.713625322729747</v>
      </c>
      <c r="EA16">
        <v>43.661001381430367</v>
      </c>
      <c r="EB16">
        <v>42.838965224887573</v>
      </c>
      <c r="EC16">
        <v>42.005052467178494</v>
      </c>
      <c r="ED16">
        <v>41.721548254607214</v>
      </c>
      <c r="EE16">
        <v>41.811582577494228</v>
      </c>
      <c r="EF16">
        <v>44.185923389160884</v>
      </c>
      <c r="EG16">
        <v>59.627943384153973</v>
      </c>
      <c r="EH16">
        <v>67.575815899238364</v>
      </c>
      <c r="EI16">
        <v>58.135209651743423</v>
      </c>
      <c r="EJ16">
        <v>40.712797797046271</v>
      </c>
      <c r="EK16">
        <v>35.861870442999482</v>
      </c>
      <c r="EL16">
        <v>36.906220441851374</v>
      </c>
      <c r="EM16">
        <v>44.336835444529221</v>
      </c>
      <c r="EN16">
        <v>43.571871919528888</v>
      </c>
      <c r="EO16">
        <v>42.795852527076555</v>
      </c>
      <c r="EP16">
        <v>42.532352110406947</v>
      </c>
      <c r="EQ16">
        <v>42.616674456812248</v>
      </c>
      <c r="ER16">
        <v>44.828031936428353</v>
      </c>
      <c r="ES16">
        <v>59.207345268298262</v>
      </c>
      <c r="ET16">
        <v>66.608442022012824</v>
      </c>
      <c r="EU16">
        <v>57.818298531182528</v>
      </c>
      <c r="EV16">
        <v>41.595979998680491</v>
      </c>
      <c r="EW16">
        <v>37.079565750710607</v>
      </c>
      <c r="EX16">
        <v>38.052499806514739</v>
      </c>
      <c r="EY16">
        <v>44.808327395920287</v>
      </c>
      <c r="EZ16">
        <v>44.034118054383434</v>
      </c>
      <c r="FA16">
        <v>43.248723451015564</v>
      </c>
      <c r="FB16">
        <v>42.981990937686362</v>
      </c>
      <c r="FC16">
        <v>43.067248497885366</v>
      </c>
      <c r="FD16">
        <v>45.305014354828693</v>
      </c>
      <c r="FE16">
        <v>59.856427067619315</v>
      </c>
      <c r="FF16">
        <v>67.346022305615236</v>
      </c>
      <c r="FG16">
        <v>58.450537516094442</v>
      </c>
      <c r="FH16">
        <v>42.033963801856189</v>
      </c>
      <c r="FI16">
        <v>37.46343291608391</v>
      </c>
      <c r="FJ16">
        <v>38.447943473192879</v>
      </c>
      <c r="FK16">
        <v>45.279819347311353</v>
      </c>
      <c r="FL16">
        <v>44.496364189237973</v>
      </c>
      <c r="FM16">
        <v>43.701594374954574</v>
      </c>
      <c r="FN16">
        <v>43.431629764965784</v>
      </c>
      <c r="FO16">
        <v>43.517822538958484</v>
      </c>
      <c r="FP16">
        <v>45.781996773229032</v>
      </c>
      <c r="FQ16">
        <v>60.505508866940367</v>
      </c>
      <c r="FR16">
        <v>68.083602589217662</v>
      </c>
      <c r="FS16">
        <v>59.08277650100635</v>
      </c>
      <c r="FT16">
        <v>42.471947605031886</v>
      </c>
      <c r="FU16">
        <v>37.847300081457213</v>
      </c>
      <c r="FV16">
        <v>38.843387139871027</v>
      </c>
      <c r="FW16">
        <v>45.751311298702419</v>
      </c>
      <c r="FX16">
        <v>44.958610324092511</v>
      </c>
      <c r="FY16">
        <v>44.154465298893584</v>
      </c>
      <c r="FZ16">
        <v>43.881268592245206</v>
      </c>
      <c r="GA16">
        <v>43.968396580031602</v>
      </c>
      <c r="GB16">
        <v>46.258979191629372</v>
      </c>
      <c r="GC16">
        <v>61.154590666261413</v>
      </c>
      <c r="GD16">
        <v>68.821182872820074</v>
      </c>
      <c r="GE16">
        <v>59.715015485918265</v>
      </c>
      <c r="GF16">
        <v>42.909931408207584</v>
      </c>
      <c r="GG16">
        <v>38.231167246830516</v>
      </c>
      <c r="GH16">
        <v>39.238830806549174</v>
      </c>
      <c r="GI16">
        <v>46.222803250093477</v>
      </c>
      <c r="GJ16">
        <v>45.42085645894705</v>
      </c>
      <c r="GK16">
        <v>44.607336222832586</v>
      </c>
      <c r="GL16">
        <v>44.330907419524621</v>
      </c>
      <c r="GM16">
        <v>44.418970621104712</v>
      </c>
      <c r="GN16">
        <v>46.735961610029705</v>
      </c>
      <c r="GO16">
        <v>61.803672465582459</v>
      </c>
      <c r="GP16">
        <v>69.558763156422472</v>
      </c>
      <c r="GQ16">
        <v>60.347254470830165</v>
      </c>
      <c r="GR16">
        <v>43.347915211383274</v>
      </c>
      <c r="GS16">
        <v>38.615034412203819</v>
      </c>
      <c r="GT16">
        <v>39.634274473227315</v>
      </c>
      <c r="GU16">
        <v>46.694295201484536</v>
      </c>
      <c r="GV16">
        <v>45.883102593801588</v>
      </c>
      <c r="GW16">
        <v>45.060207146771596</v>
      </c>
      <c r="GX16">
        <v>44.780546246804036</v>
      </c>
      <c r="GY16">
        <v>44.869544662177823</v>
      </c>
      <c r="GZ16">
        <v>47.212944028430044</v>
      </c>
      <c r="HA16">
        <v>62.452754264903504</v>
      </c>
      <c r="HB16">
        <v>70.296343440024884</v>
      </c>
      <c r="HC16">
        <v>60.979493455742073</v>
      </c>
      <c r="HD16">
        <v>43.785899014558971</v>
      </c>
      <c r="HE16">
        <v>38.998901577577122</v>
      </c>
      <c r="HF16">
        <v>40.029718139905455</v>
      </c>
      <c r="HG16">
        <v>47.165787152875602</v>
      </c>
      <c r="HH16">
        <v>46.345348728656127</v>
      </c>
      <c r="HI16">
        <v>45.513078070710606</v>
      </c>
      <c r="HJ16">
        <v>45.230185074083451</v>
      </c>
    </row>
    <row r="17" spans="1:218" x14ac:dyDescent="0.15">
      <c r="A17" s="5" t="s">
        <v>6</v>
      </c>
      <c r="B17" s="6" t="s">
        <v>12</v>
      </c>
      <c r="C17" s="6"/>
      <c r="D17" s="6"/>
      <c r="E17" s="6"/>
      <c r="F17" s="6"/>
      <c r="O17">
        <v>30</v>
      </c>
      <c r="P17">
        <v>60</v>
      </c>
      <c r="Q17">
        <v>45.806451612903231</v>
      </c>
      <c r="R17">
        <v>75.967741935483886</v>
      </c>
      <c r="S17">
        <v>59</v>
      </c>
      <c r="T17">
        <v>77.903225806451616</v>
      </c>
      <c r="U17">
        <v>69.583333333333329</v>
      </c>
      <c r="V17">
        <v>69.516129032258078</v>
      </c>
      <c r="W17">
        <v>47.983870967741936</v>
      </c>
      <c r="X17">
        <v>36.428571428571423</v>
      </c>
      <c r="Y17">
        <v>30.564516129032256</v>
      </c>
      <c r="Z17">
        <v>31.733333333333327</v>
      </c>
      <c r="AA17">
        <v>31.048387096774192</v>
      </c>
      <c r="AB17">
        <v>47.916666666666657</v>
      </c>
      <c r="AC17">
        <v>41.854838709677409</v>
      </c>
      <c r="AD17">
        <v>62.903225806451609</v>
      </c>
      <c r="AE17">
        <v>33.5</v>
      </c>
      <c r="AF17">
        <v>45.967741935483872</v>
      </c>
      <c r="AG17">
        <v>25.833333333333329</v>
      </c>
      <c r="AH17">
        <v>31.451612903225808</v>
      </c>
      <c r="AI17">
        <v>40.683044130580903</v>
      </c>
      <c r="AJ17">
        <v>32.705090220499635</v>
      </c>
      <c r="AK17">
        <v>29.36881019464661</v>
      </c>
      <c r="AL17">
        <v>29.445396563976765</v>
      </c>
      <c r="AM17">
        <v>29.907663131933731</v>
      </c>
      <c r="AN17">
        <v>42.062036648545842</v>
      </c>
      <c r="AO17">
        <v>41.748045416604882</v>
      </c>
      <c r="AP17">
        <v>55.369641632019523</v>
      </c>
      <c r="AQ17">
        <v>38.955427197003601</v>
      </c>
      <c r="AR17">
        <v>39.996269356124891</v>
      </c>
      <c r="AS17">
        <v>26.619275843154171</v>
      </c>
      <c r="AT17">
        <v>30.014730320701226</v>
      </c>
      <c r="AU17">
        <v>33.523245035882297</v>
      </c>
      <c r="AV17">
        <v>28.527626214195742</v>
      </c>
      <c r="AW17">
        <v>26.026760408262707</v>
      </c>
      <c r="AX17">
        <v>26.531174017837216</v>
      </c>
      <c r="AY17">
        <v>27.345782591196759</v>
      </c>
      <c r="AZ17">
        <v>35.559792029413174</v>
      </c>
      <c r="BA17">
        <v>35.773991706016623</v>
      </c>
      <c r="BB17">
        <v>46.074876329324326</v>
      </c>
      <c r="BC17">
        <v>34.539496514057134</v>
      </c>
      <c r="BD17">
        <v>36.777837551270423</v>
      </c>
      <c r="BE17">
        <v>25.677555922523407</v>
      </c>
      <c r="BF17">
        <v>29.06141300571808</v>
      </c>
      <c r="BG17">
        <v>33.622432675665841</v>
      </c>
      <c r="BH17">
        <v>28.531787358848511</v>
      </c>
      <c r="BI17">
        <v>26.470241955113458</v>
      </c>
      <c r="BJ17">
        <v>26.916670400331441</v>
      </c>
      <c r="BK17">
        <v>27.62331767940298</v>
      </c>
      <c r="BL17">
        <v>35.084226491832347</v>
      </c>
      <c r="BM17">
        <v>35.108615733718686</v>
      </c>
      <c r="BN17">
        <v>45.559119683352883</v>
      </c>
      <c r="BO17">
        <v>34.462577674691694</v>
      </c>
      <c r="BP17">
        <v>36.09913996736465</v>
      </c>
      <c r="BQ17">
        <v>25.99910268112675</v>
      </c>
      <c r="BR17">
        <v>29.072649299493307</v>
      </c>
      <c r="BS17">
        <v>33.256773913795044</v>
      </c>
      <c r="BT17">
        <v>28.690441551596763</v>
      </c>
      <c r="BU17">
        <v>26.832739276457502</v>
      </c>
      <c r="BV17">
        <v>27.391154076270904</v>
      </c>
      <c r="BW17">
        <v>27.653173597553071</v>
      </c>
      <c r="BX17">
        <v>34.610307612411184</v>
      </c>
      <c r="BY17">
        <v>34.89734991420319</v>
      </c>
      <c r="BZ17">
        <v>44.337291629657152</v>
      </c>
      <c r="CA17">
        <v>34.263086956637679</v>
      </c>
      <c r="CB17">
        <v>35.453570169674656</v>
      </c>
      <c r="CC17">
        <v>26.278898255268825</v>
      </c>
      <c r="CD17">
        <v>29.567625090165684</v>
      </c>
      <c r="CE17">
        <v>32.690436725512356</v>
      </c>
      <c r="CF17">
        <v>28.882481750711374</v>
      </c>
      <c r="CG17">
        <v>27.216934484814001</v>
      </c>
      <c r="CH17">
        <v>27.711072010026257</v>
      </c>
      <c r="CI17">
        <v>27.947699775494218</v>
      </c>
      <c r="CJ17">
        <v>34.207928262755054</v>
      </c>
      <c r="CK17">
        <v>34.371582127165055</v>
      </c>
      <c r="CL17">
        <v>42.88675072615554</v>
      </c>
      <c r="CM17">
        <v>33.453356823911577</v>
      </c>
      <c r="CN17">
        <v>34.432459643263471</v>
      </c>
      <c r="CO17">
        <v>26.733774720383359</v>
      </c>
      <c r="CP17">
        <v>29.685548229234328</v>
      </c>
      <c r="CQ17">
        <v>32.429306931418864</v>
      </c>
      <c r="CR17">
        <v>28.935227368363652</v>
      </c>
      <c r="CS17">
        <v>27.520796355351258</v>
      </c>
      <c r="CT17">
        <v>27.775255809832352</v>
      </c>
      <c r="CU17">
        <v>28.118275452068399</v>
      </c>
      <c r="CV17">
        <v>34.206542469491055</v>
      </c>
      <c r="CW17">
        <v>34.342667034035173</v>
      </c>
      <c r="CX17">
        <v>41.437930597271361</v>
      </c>
      <c r="CY17">
        <v>33.507698724960584</v>
      </c>
      <c r="CZ17">
        <v>34.153193794767397</v>
      </c>
      <c r="DA17">
        <v>27.422564574574078</v>
      </c>
      <c r="DB17">
        <v>29.393510744669715</v>
      </c>
      <c r="DC17">
        <v>32.279723134093267</v>
      </c>
      <c r="DD17">
        <v>29.103532348192971</v>
      </c>
      <c r="DE17">
        <v>27.794406957702172</v>
      </c>
      <c r="DF17">
        <v>28.05470263678993</v>
      </c>
      <c r="DG17">
        <v>28.47576147310485</v>
      </c>
      <c r="DH17">
        <v>33.723804926393086</v>
      </c>
      <c r="DI17">
        <v>34.111359174204331</v>
      </c>
      <c r="DJ17">
        <v>40.666444573150677</v>
      </c>
      <c r="DK17">
        <v>33.380339825162238</v>
      </c>
      <c r="DL17">
        <v>34.042298203612809</v>
      </c>
      <c r="DM17">
        <v>27.834450105429465</v>
      </c>
      <c r="DN17">
        <v>29.674950374837493</v>
      </c>
      <c r="DO17">
        <v>32.610769180001419</v>
      </c>
      <c r="DP17">
        <v>29.477670623901169</v>
      </c>
      <c r="DQ17">
        <v>28.209902597908471</v>
      </c>
      <c r="DR17">
        <v>28.510668137249798</v>
      </c>
      <c r="DS17">
        <v>28.89756266802749</v>
      </c>
      <c r="DT17">
        <v>33.769558007111371</v>
      </c>
      <c r="DU17">
        <v>34.110583273044064</v>
      </c>
      <c r="DV17">
        <v>40.182583681527653</v>
      </c>
      <c r="DW17">
        <v>33.437016759020459</v>
      </c>
      <c r="DX17">
        <v>34.484633448097945</v>
      </c>
      <c r="DY17">
        <v>28.030751485204377</v>
      </c>
      <c r="DZ17">
        <v>30.031395286252241</v>
      </c>
      <c r="EA17">
        <v>32.742244277079038</v>
      </c>
      <c r="EB17">
        <v>29.784095008063709</v>
      </c>
      <c r="EC17">
        <v>28.584980188536917</v>
      </c>
      <c r="ED17">
        <v>28.869062056908316</v>
      </c>
      <c r="EE17">
        <v>29.220123788946488</v>
      </c>
      <c r="EF17">
        <v>33.863029640223886</v>
      </c>
      <c r="EG17">
        <v>33.918258784742633</v>
      </c>
      <c r="EH17">
        <v>40.370657967520046</v>
      </c>
      <c r="EI17">
        <v>33.60522309890316</v>
      </c>
      <c r="EJ17">
        <v>34.52503245879182</v>
      </c>
      <c r="EK17">
        <v>28.38876309793163</v>
      </c>
      <c r="EL17">
        <v>30.292371028268168</v>
      </c>
      <c r="EM17">
        <v>32.87816934886937</v>
      </c>
      <c r="EN17">
        <v>30.077737195496514</v>
      </c>
      <c r="EO17">
        <v>28.952899472177599</v>
      </c>
      <c r="EP17">
        <v>29.277613667558256</v>
      </c>
      <c r="EQ17">
        <v>29.476281644188717</v>
      </c>
      <c r="ER17">
        <v>33.963307425001688</v>
      </c>
      <c r="ES17">
        <v>34.076105146033157</v>
      </c>
      <c r="ET17">
        <v>40.206051894001476</v>
      </c>
      <c r="EU17">
        <v>33.480040923871684</v>
      </c>
      <c r="EV17">
        <v>34.227932346844213</v>
      </c>
      <c r="EW17">
        <v>28.742033246238641</v>
      </c>
      <c r="EX17">
        <v>30.834453245551789</v>
      </c>
      <c r="EY17">
        <v>32.924502112060139</v>
      </c>
      <c r="EZ17">
        <v>30.440008652817273</v>
      </c>
      <c r="FA17">
        <v>29.410929242261432</v>
      </c>
      <c r="FB17">
        <v>29.635385798980106</v>
      </c>
      <c r="FC17">
        <v>29.88310452698461</v>
      </c>
      <c r="FD17">
        <v>34.304951248835877</v>
      </c>
      <c r="FE17">
        <v>34.274441600458793</v>
      </c>
      <c r="FF17">
        <v>39.745787942015951</v>
      </c>
      <c r="FG17">
        <v>33.395714964263377</v>
      </c>
      <c r="FH17">
        <v>34.397833552162865</v>
      </c>
      <c r="FI17">
        <v>29.287041922550671</v>
      </c>
      <c r="FJ17">
        <v>31.272920669494702</v>
      </c>
      <c r="FK17">
        <v>33.133326299837634</v>
      </c>
      <c r="FL17">
        <v>30.739087948085341</v>
      </c>
      <c r="FM17">
        <v>29.752535959712262</v>
      </c>
      <c r="FN17">
        <v>29.971872507449007</v>
      </c>
      <c r="FO17">
        <v>30.213168327610315</v>
      </c>
      <c r="FP17">
        <v>34.467612876310717</v>
      </c>
      <c r="FQ17">
        <v>34.283335600631837</v>
      </c>
      <c r="FR17">
        <v>39.149216458737165</v>
      </c>
      <c r="FS17">
        <v>33.753210286741314</v>
      </c>
      <c r="FT17">
        <v>34.592530504629401</v>
      </c>
      <c r="FU17">
        <v>29.95804713796025</v>
      </c>
      <c r="FV17">
        <v>31.335453536475221</v>
      </c>
      <c r="FW17">
        <v>33.477945312743188</v>
      </c>
      <c r="FX17">
        <v>31.095076068657136</v>
      </c>
      <c r="FY17">
        <v>30.090432548599548</v>
      </c>
      <c r="FZ17">
        <v>30.365192126637037</v>
      </c>
      <c r="GA17">
        <v>30.603970652857605</v>
      </c>
      <c r="GB17">
        <v>34.447477450624952</v>
      </c>
      <c r="GC17">
        <v>34.297304795593625</v>
      </c>
      <c r="GD17">
        <v>38.924314881587151</v>
      </c>
      <c r="GE17">
        <v>33.796236386675446</v>
      </c>
      <c r="GF17">
        <v>35.114249642390327</v>
      </c>
      <c r="GG17">
        <v>30.63590450466635</v>
      </c>
      <c r="GH17">
        <v>31.682194523763044</v>
      </c>
      <c r="GI17">
        <v>33.808715667838648</v>
      </c>
      <c r="GJ17">
        <v>31.376878730371796</v>
      </c>
      <c r="GK17">
        <v>30.424722975844745</v>
      </c>
      <c r="GL17">
        <v>30.634803287556906</v>
      </c>
      <c r="GM17">
        <v>30.926744553384392</v>
      </c>
      <c r="GN17">
        <v>34.62286051358771</v>
      </c>
      <c r="GO17">
        <v>33.911984878292571</v>
      </c>
      <c r="GP17">
        <v>39.184629223772028</v>
      </c>
      <c r="GQ17">
        <v>33.843350705190758</v>
      </c>
      <c r="GR17">
        <v>35.623515489069582</v>
      </c>
      <c r="GS17">
        <v>30.788770232416692</v>
      </c>
      <c r="GT17">
        <v>32.025477995258349</v>
      </c>
      <c r="GU17">
        <v>34.013729426902316</v>
      </c>
      <c r="GV17">
        <v>31.584858490249523</v>
      </c>
      <c r="GW17">
        <v>30.59215491637131</v>
      </c>
      <c r="GX17">
        <v>30.943816131522347</v>
      </c>
      <c r="GY17">
        <v>31.062016766610331</v>
      </c>
      <c r="GZ17">
        <v>34.854481174775181</v>
      </c>
      <c r="HA17">
        <v>34.106885978523778</v>
      </c>
      <c r="HB17">
        <v>39.434675451368257</v>
      </c>
      <c r="HC17">
        <v>34.047464634032274</v>
      </c>
      <c r="HD17">
        <v>35.851293980976955</v>
      </c>
      <c r="HE17">
        <v>30.983686809744221</v>
      </c>
      <c r="HF17">
        <v>32.52705402918059</v>
      </c>
      <c r="HG17">
        <v>34.103436393907806</v>
      </c>
      <c r="HH17">
        <v>31.783119968202683</v>
      </c>
      <c r="HI17">
        <v>30.815689375491988</v>
      </c>
      <c r="HJ17">
        <v>31.087444208206794</v>
      </c>
    </row>
    <row r="18" spans="1:218" ht="12.75" x14ac:dyDescent="0.2">
      <c r="B18" s="4"/>
    </row>
    <row r="19" spans="1:218" ht="12.75" x14ac:dyDescent="0.2">
      <c r="B19" s="4"/>
    </row>
    <row r="20" spans="1:218" ht="12.75" x14ac:dyDescent="0.2">
      <c r="B20" s="4"/>
    </row>
    <row r="21" spans="1:218" ht="12.75" x14ac:dyDescent="0.2">
      <c r="B21" s="4"/>
    </row>
    <row r="22" spans="1:218" ht="12.75" x14ac:dyDescent="0.2">
      <c r="B22" s="4"/>
    </row>
    <row r="23" spans="1:218" ht="12.75" x14ac:dyDescent="0.2">
      <c r="B23" s="4"/>
    </row>
    <row r="24" spans="1:218" ht="12.75" x14ac:dyDescent="0.2">
      <c r="B24" s="4"/>
    </row>
    <row r="25" spans="1:218" ht="12.75" x14ac:dyDescent="0.2">
      <c r="B25" s="4"/>
    </row>
    <row r="26" spans="1:218" ht="12.75" x14ac:dyDescent="0.2">
      <c r="B26" s="4"/>
    </row>
    <row r="27" spans="1:218" ht="12.75" x14ac:dyDescent="0.2">
      <c r="B27" s="4"/>
    </row>
    <row r="28" spans="1:218" ht="12.75" x14ac:dyDescent="0.2">
      <c r="B28" s="4"/>
    </row>
    <row r="29" spans="1:218" ht="12.75" x14ac:dyDescent="0.2">
      <c r="B29" s="4"/>
    </row>
    <row r="30" spans="1:218" ht="12.75" x14ac:dyDescent="0.2">
      <c r="B30" s="4"/>
    </row>
    <row r="31" spans="1:218" ht="12.75" x14ac:dyDescent="0.2">
      <c r="B31" s="4"/>
    </row>
    <row r="32" spans="1:218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T27" sqref="T27"/>
    </sheetView>
  </sheetViews>
  <sheetFormatPr defaultRowHeight="11.25" x14ac:dyDescent="0.2"/>
  <cols>
    <col min="1" max="1" width="19.5703125" style="25" customWidth="1"/>
    <col min="2" max="3" width="0" style="25" hidden="1" customWidth="1"/>
    <col min="4" max="4" width="0.140625" style="25" hidden="1" customWidth="1"/>
    <col min="5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41887</v>
      </c>
      <c r="B2" s="51"/>
      <c r="D2" s="52">
        <v>2001</v>
      </c>
      <c r="F2" s="52"/>
      <c r="G2" s="52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40">
        <v>36951</v>
      </c>
      <c r="F3" s="40">
        <v>36982</v>
      </c>
      <c r="G3" s="40">
        <v>37012</v>
      </c>
      <c r="H3" s="100">
        <v>37043</v>
      </c>
      <c r="I3" s="33" t="s">
        <v>13</v>
      </c>
      <c r="J3" s="33" t="s">
        <v>14</v>
      </c>
      <c r="K3" s="54" t="s">
        <v>28</v>
      </c>
      <c r="L3" s="32" t="s">
        <v>60</v>
      </c>
      <c r="M3" s="33" t="s">
        <v>61</v>
      </c>
      <c r="N3" s="33" t="s">
        <v>62</v>
      </c>
      <c r="O3" s="33" t="s">
        <v>63</v>
      </c>
      <c r="P3" s="64" t="s">
        <v>29</v>
      </c>
      <c r="Q3" s="74" t="s">
        <v>30</v>
      </c>
      <c r="R3" s="81" t="s">
        <v>64</v>
      </c>
      <c r="S3" s="33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'P2'!K4</f>
        <v>0</v>
      </c>
      <c r="D4" s="35">
        <f>'P2'!L4</f>
        <v>0</v>
      </c>
      <c r="E4" s="35">
        <f>'P2'!M4</f>
        <v>0</v>
      </c>
      <c r="F4" s="35">
        <f>'P2'!N4</f>
        <v>0</v>
      </c>
      <c r="G4" s="35">
        <f>'P2'!O4</f>
        <v>176</v>
      </c>
      <c r="H4" s="36">
        <f>'P2'!P4</f>
        <v>220</v>
      </c>
      <c r="I4" s="36">
        <f>AVERAGE('P2'!Q4:S4)</f>
        <v>275</v>
      </c>
      <c r="J4" s="36">
        <f>AVERAGE('P2'!T4:V4)</f>
        <v>183.33333333333334</v>
      </c>
      <c r="K4" s="55">
        <f>AVERAGE('P2'!O4:V4)</f>
        <v>221.375</v>
      </c>
      <c r="L4" s="35">
        <f>AVERAGE('P2'!W4:Y4)</f>
        <v>143.33333333333334</v>
      </c>
      <c r="M4" s="36">
        <f>AVERAGE('P2'!Z4:AB4)</f>
        <v>66.666666666666671</v>
      </c>
      <c r="N4" s="36">
        <f>AVERAGE('P2'!AC4:AE4)</f>
        <v>160</v>
      </c>
      <c r="O4" s="36">
        <f>AVERAGE('P2'!AF4:AH4)</f>
        <v>60.333333333333336</v>
      </c>
      <c r="P4" s="65">
        <f>AVERAGE('P2'!W4:AH4)</f>
        <v>107.58333333333333</v>
      </c>
      <c r="Q4" s="75">
        <f>AVERAGE('P2'!AI4:AT4)</f>
        <v>56.083333333333336</v>
      </c>
      <c r="R4" s="82">
        <f>AVERAGE('P2'!AU4:BF4)</f>
        <v>46.326666666666675</v>
      </c>
      <c r="S4" s="35">
        <f>AVERAGE('P2'!BG4:BI4,'P2'!BS4:BU4,'P2'!CE4:CG4,'P2'!CQ4:CS4,'P2'!DC4:DE4,'P2'!DO4:DQ4,'P2'!EA4:EC4,'P2'!EM4:EO4,'P2'!EY4:FA4,'P2'!FK4:FM4)</f>
        <v>38.958200000000005</v>
      </c>
      <c r="T4" s="36">
        <f>AVERAGE('P2'!BJ4:BL4,'P2'!BV4:BX4,'P2'!CH4:CJ4,'P2'!CT4:CV4,'P2'!DF4:DH4,'P2'!DR4:DT4,'P2'!ED4:EF4,'P2'!EP4:ER4,'P2'!FB4:FD4,'P2'!FN4:FP4)</f>
        <v>26.047933333333326</v>
      </c>
      <c r="U4" s="36">
        <f>AVERAGE('P2'!BM4:BO4,'P2'!BY4:CA4,'P2'!CK4:CM4,'P2'!CW4:CY4,'P2'!DI4:DK4,'P2'!DU4:DW4,'P2'!EG4:EI4,'P2'!ES4:EU4,'P2'!FE4:FG4,'P2'!FQ4:FS4)</f>
        <v>70.246666666666641</v>
      </c>
      <c r="V4" s="36">
        <f>AVERAGE('P2'!BP4:BR4,'P2'!CB4:CD4,'P2'!CN4:CP4,'P2'!CZ4:DB4,'P2'!DL4:DN4,'P2'!DX4:DZ4,'P2'!EJ4:EL4,'P2'!EV4:EX4,'P2'!FH4:FJ4,'P2'!FT4:FV4)</f>
        <v>34.381266666666662</v>
      </c>
      <c r="W4" s="94">
        <f>AVERAGE('P2'!BG4:FV4)</f>
        <v>42.408516666666657</v>
      </c>
    </row>
    <row r="5" spans="1:23" ht="12.75" x14ac:dyDescent="0.2">
      <c r="A5" s="27" t="s">
        <v>20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4">
        <f>'P2'!N6</f>
        <v>0</v>
      </c>
      <c r="G5" s="34">
        <f>'P2'!O6</f>
        <v>161</v>
      </c>
      <c r="H5" s="37">
        <f>'P2'!P6</f>
        <v>220</v>
      </c>
      <c r="I5" s="37">
        <f>AVERAGE('P2'!Q6:S6)</f>
        <v>291.66666666666669</v>
      </c>
      <c r="J5" s="37">
        <f>AVERAGE('P2'!T6:V6)</f>
        <v>188.33333333333334</v>
      </c>
      <c r="K5" s="56">
        <f>AVERAGE('P2'!O6:V6)</f>
        <v>227.625</v>
      </c>
      <c r="L5" s="34">
        <f>AVERAGE('P2'!W6:Y6)</f>
        <v>147</v>
      </c>
      <c r="M5" s="37">
        <f>AVERAGE('P2'!Z6:AB6)</f>
        <v>68.333333333333329</v>
      </c>
      <c r="N5" s="37">
        <f>AVERAGE('P2'!AC6:AE6)</f>
        <v>168.33333333333334</v>
      </c>
      <c r="O5" s="37">
        <f>AVERAGE('P2'!AF6:AH6)</f>
        <v>58</v>
      </c>
      <c r="P5" s="66">
        <f>AVERAGE('P2'!W6:AH6)</f>
        <v>110.41666666666667</v>
      </c>
      <c r="Q5" s="76">
        <f>AVERAGE('P2'!AI6:AT6)</f>
        <v>59.166666666666664</v>
      </c>
      <c r="R5" s="83">
        <f>AVERAGE('P2'!AU6:BF6)</f>
        <v>48.076666666666675</v>
      </c>
      <c r="S5" s="34">
        <f>AVERAGE('P2'!BG6:BI6,'P2'!BS6:BU6,'P2'!CE6:CG6,'P2'!CQ6:CS6,'P2'!DC6:DE6,'P2'!DO6:DQ6,'P2'!EA6:EC6,'P2'!EM6:EO6,'P2'!EY6:FA6,'P2'!FK6:FM6)</f>
        <v>36.357000000000006</v>
      </c>
      <c r="T5" s="37">
        <f>AVERAGE('P2'!BJ6:BL6,'P2'!BV6:BX6,'P2'!CH6:CJ6,'P2'!CT6:CV6,'P2'!DF6:DH6,'P2'!DR6:DT6,'P2'!ED6:EF6,'P2'!EP6:ER6,'P2'!FB6:FD6,'P2'!FN6:FP6)</f>
        <v>30.470999999999997</v>
      </c>
      <c r="U5" s="37">
        <f>AVERAGE('P2'!BM6:BO6,'P2'!BY6:CA6,'P2'!CK6:CM6,'P2'!CW6:CY6,'P2'!DI6:DK6,'P2'!DU6:DW6,'P2'!EG6:EI6,'P2'!ES6:EU6,'P2'!FE6:FG6,'P2'!FQ6:FS6)</f>
        <v>70.3</v>
      </c>
      <c r="V5" s="37">
        <f>AVERAGE('P2'!BP6:BR6,'P2'!CB6:CD6,'P2'!CN6:CP6,'P2'!CZ6:DB6,'P2'!DL6:DN6,'P2'!DX6:DZ6,'P2'!EJ6:EL6,'P2'!EV6:EX6,'P2'!FH6:FJ6,'P2'!FT6:FV6)</f>
        <v>37.804333333333339</v>
      </c>
      <c r="W5" s="95">
        <f>AVERAGE('P2'!BG6:FV6)</f>
        <v>43.73308333333334</v>
      </c>
    </row>
    <row r="6" spans="1:23" ht="12.75" x14ac:dyDescent="0.2">
      <c r="A6" s="27" t="s">
        <v>21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4">
        <f>'P2'!N8</f>
        <v>0</v>
      </c>
      <c r="G6" s="34">
        <f>'P2'!O8</f>
        <v>161</v>
      </c>
      <c r="H6" s="37">
        <f>'P2'!P8</f>
        <v>230</v>
      </c>
      <c r="I6" s="37">
        <f>AVERAGE('P2'!Q8:S8)</f>
        <v>261</v>
      </c>
      <c r="J6" s="37">
        <f>AVERAGE('P2'!T8:V8)</f>
        <v>128</v>
      </c>
      <c r="K6" s="56">
        <f>AVERAGE('P2'!O8:V8)</f>
        <v>194.75</v>
      </c>
      <c r="L6" s="34">
        <f>AVERAGE('P2'!W8:Y8)</f>
        <v>100</v>
      </c>
      <c r="M6" s="37">
        <f>AVERAGE('P2'!Z8:AB8)</f>
        <v>61</v>
      </c>
      <c r="N6" s="37">
        <f>AVERAGE('P2'!AC8:AE8)</f>
        <v>115</v>
      </c>
      <c r="O6" s="37">
        <f>AVERAGE('P2'!AF8:AH8)</f>
        <v>45</v>
      </c>
      <c r="P6" s="66">
        <f>AVERAGE('P2'!W8:AH8)</f>
        <v>80.25</v>
      </c>
      <c r="Q6" s="76">
        <f>AVERAGE('P2'!AI8:AT8)</f>
        <v>41.75</v>
      </c>
      <c r="R6" s="83">
        <f>AVERAGE('P2'!AU8:BF8)</f>
        <v>40</v>
      </c>
      <c r="S6" s="34">
        <f>AVERAGE('P2'!BG8:BI8,'P2'!BS8:BU8,'P2'!CE8:CG8,'P2'!CQ8:CS8,'P2'!DC8:DE8,'P2'!DO8:DQ8,'P2'!EA8:EC8,'P2'!EM8:EO8,'P2'!EY8:FA8,'P2'!FK8:FM8)</f>
        <v>32.793333333333337</v>
      </c>
      <c r="T6" s="37">
        <f>AVERAGE('P2'!BJ8:BL8,'P2'!BV8:BX8,'P2'!CH8:CJ8,'P2'!CT8:CV8,'P2'!DF8:DH8,'P2'!DR8:DT8,'P2'!ED8:EF8,'P2'!EP8:ER8,'P2'!FB8:FD8,'P2'!FN8:FP8)</f>
        <v>33.713333333333317</v>
      </c>
      <c r="U6" s="37">
        <f>AVERAGE('P2'!BM8:BO8,'P2'!BY8:CA8,'P2'!CK8:CM8,'P2'!CW8:CY8,'P2'!DI8:DK8,'P2'!DU8:DW8,'P2'!EG8:EI8,'P2'!ES8:EU8,'P2'!FE8:FG8,'P2'!FQ8:FS8)</f>
        <v>67.589999999999975</v>
      </c>
      <c r="V6" s="37">
        <f>AVERAGE('P2'!BP8:BR8,'P2'!CB8:CD8,'P2'!CN8:CP8,'P2'!CZ8:DB8,'P2'!DL8:DN8,'P2'!DX8:DZ8,'P2'!EJ8:EL8,'P2'!EV8:EX8,'P2'!FH8:FJ8,'P2'!FT8:FV8)</f>
        <v>32.379999999999981</v>
      </c>
      <c r="W6" s="95">
        <f>AVERAGE('P2'!BG8:FV8)</f>
        <v>41.619166666666736</v>
      </c>
    </row>
    <row r="7" spans="1:23" ht="12.75" x14ac:dyDescent="0.2">
      <c r="A7" s="27" t="s">
        <v>22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4">
        <f>'P2'!N10</f>
        <v>0</v>
      </c>
      <c r="G7" s="34">
        <f>'P2'!O10</f>
        <v>157</v>
      </c>
      <c r="H7" s="37">
        <f>'P2'!P10</f>
        <v>220</v>
      </c>
      <c r="I7" s="37">
        <f>AVERAGE('P2'!Q10:S10)</f>
        <v>258.66666666666669</v>
      </c>
      <c r="J7" s="37">
        <f>AVERAGE('P2'!T10:V10)</f>
        <v>115</v>
      </c>
      <c r="K7" s="56">
        <f>AVERAGE('P2'!O10:V10)</f>
        <v>187.25</v>
      </c>
      <c r="L7" s="34">
        <f>AVERAGE('P2'!W10:Y10)</f>
        <v>98.333333333333329</v>
      </c>
      <c r="M7" s="37">
        <f>AVERAGE('P2'!Z10:AB10)</f>
        <v>84</v>
      </c>
      <c r="N7" s="37">
        <f>AVERAGE('P2'!AC10:AE10)</f>
        <v>130.33333333333334</v>
      </c>
      <c r="O7" s="37">
        <f>AVERAGE('P2'!AF10:AH10)</f>
        <v>57</v>
      </c>
      <c r="P7" s="66">
        <f>AVERAGE('P2'!W10:AH10)</f>
        <v>92.416666666666671</v>
      </c>
      <c r="Q7" s="76">
        <f>AVERAGE('P2'!AI10:AT10)</f>
        <v>41.5</v>
      </c>
      <c r="R7" s="83">
        <f>AVERAGE('P2'!AU10:BF10)</f>
        <v>39.166666666666664</v>
      </c>
      <c r="S7" s="34">
        <f>AVERAGE('P2'!BG10:BI10,'P2'!BS10:BU10,'P2'!CE10:CG10,'P2'!CQ10:CS10,'P2'!DC10:DE10,'P2'!DO10:DQ10,'P2'!EA10:EC10,'P2'!EM10:EO10,'P2'!EY10:FA10,'P2'!FK10:FM10)</f>
        <v>32.055000000000007</v>
      </c>
      <c r="T7" s="37">
        <f>AVERAGE('P2'!BJ10:BL10,'P2'!BV10:BX10,'P2'!CH10:CJ10,'P2'!CT10:CV10,'P2'!DF10:DH10,'P2'!DR10:DT10,'P2'!ED10:EF10,'P2'!EP10:ER10,'P2'!FB10:FD10,'P2'!FN10:FP10)</f>
        <v>33.693696798374404</v>
      </c>
      <c r="U7" s="37">
        <f>AVERAGE('P2'!BM10:BO10,'P2'!BY10:CA10,'P2'!CK10:CM10,'P2'!CW10:CY10,'P2'!DI10:DK10,'P2'!DU10:DW10,'P2'!EG10:EI10,'P2'!ES10:EU10,'P2'!FE10:FG10,'P2'!FQ10:FS10)</f>
        <v>64.182651223900137</v>
      </c>
      <c r="V7" s="37">
        <f>AVERAGE('P2'!BP10:BR10,'P2'!CB10:CD10,'P2'!CN10:CP10,'P2'!CZ10:DB10,'P2'!DL10:DN10,'P2'!DX10:DZ10,'P2'!EJ10:EL10,'P2'!EV10:EX10,'P2'!FH10:FJ10,'P2'!FT10:FV10)</f>
        <v>31.849585014003051</v>
      </c>
      <c r="W7" s="95">
        <f>AVERAGE('P2'!BG10:FV10)</f>
        <v>40.445233259069461</v>
      </c>
    </row>
    <row r="8" spans="1:23" ht="12.75" x14ac:dyDescent="0.2">
      <c r="A8" s="27" t="s">
        <v>23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4">
        <f>'P2'!N12</f>
        <v>0</v>
      </c>
      <c r="G8" s="34">
        <f>'P2'!O12</f>
        <v>157</v>
      </c>
      <c r="H8" s="37">
        <f>'P2'!P12</f>
        <v>220</v>
      </c>
      <c r="I8" s="37">
        <f>AVERAGE('P2'!Q12:S12)</f>
        <v>258.66666666666669</v>
      </c>
      <c r="J8" s="37">
        <f>AVERAGE('P2'!T12:V12)</f>
        <v>115</v>
      </c>
      <c r="K8" s="56">
        <f>AVERAGE('P2'!O12:V12)</f>
        <v>187.25</v>
      </c>
      <c r="L8" s="34">
        <f>AVERAGE('P2'!W12:Y12)</f>
        <v>81</v>
      </c>
      <c r="M8" s="37">
        <f>AVERAGE('P2'!Z12:AB12)</f>
        <v>65</v>
      </c>
      <c r="N8" s="37">
        <f>AVERAGE('P2'!AC12:AE12)</f>
        <v>124</v>
      </c>
      <c r="O8" s="37">
        <f>AVERAGE('P2'!AF12:AH12)</f>
        <v>43</v>
      </c>
      <c r="P8" s="66">
        <f>AVERAGE('P2'!W12:AH12)</f>
        <v>78.25</v>
      </c>
      <c r="Q8" s="76">
        <f>AVERAGE('P2'!AI12:AT12)</f>
        <v>46.166666666666664</v>
      </c>
      <c r="R8" s="83">
        <f>AVERAGE('P2'!AU12:BF12)</f>
        <v>42.083333333333336</v>
      </c>
      <c r="S8" s="34">
        <f>AVERAGE('P2'!BG12:BI12,'P2'!BS12:BU12,'P2'!CE12:CG12,'P2'!CQ12:CS12,'P2'!DC12:DE12,'P2'!DO12:DQ12,'P2'!EA12:EC12,'P2'!EM12:EO12,'P2'!EY12:FA12,'P2'!FK12:FM12)</f>
        <v>33.592171163791356</v>
      </c>
      <c r="T8" s="37">
        <f>AVERAGE('P2'!BJ12:BL12,'P2'!BV12:BX12,'P2'!CH12:CJ12,'P2'!CT12:CV12,'P2'!DF12:DH12,'P2'!DR12:DT12,'P2'!ED12:EF12,'P2'!EP12:ER12,'P2'!FB12:FD12,'P2'!FN12:FP12)</f>
        <v>35.491095825516361</v>
      </c>
      <c r="U8" s="37">
        <f>AVERAGE('P2'!BM12:BO12,'P2'!BY12:CA12,'P2'!CK12:CM12,'P2'!CW12:CY12,'P2'!DI12:DK12,'P2'!DU12:DW12,'P2'!EG12:EI12,'P2'!ES12:EU12,'P2'!FE12:FG12,'P2'!FQ12:FS12)</f>
        <v>69.03696911446697</v>
      </c>
      <c r="V8" s="37">
        <f>AVERAGE('P2'!BP12:BR12,'P2'!CB12:CD12,'P2'!CN12:CP12,'P2'!CZ12:DB12,'P2'!DL12:DN12,'P2'!DX12:DZ12,'P2'!EJ12:EL12,'P2'!EV12:EX12,'P2'!FH12:FJ12,'P2'!FT12:FV12)</f>
        <v>33.120118456331255</v>
      </c>
      <c r="W8" s="95">
        <f>AVERAGE('P2'!BG12:FV12)</f>
        <v>42.810088640026542</v>
      </c>
    </row>
    <row r="9" spans="1:23" ht="12.75" x14ac:dyDescent="0.2">
      <c r="A9" s="27" t="s">
        <v>24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4">
        <f>'P2'!N14</f>
        <v>0</v>
      </c>
      <c r="G9" s="34">
        <f>'P2'!O14</f>
        <v>171</v>
      </c>
      <c r="H9" s="37">
        <f>'P2'!P14</f>
        <v>250</v>
      </c>
      <c r="I9" s="37">
        <f>AVERAGE('P2'!Q14:S14)</f>
        <v>291.66666666666669</v>
      </c>
      <c r="J9" s="37">
        <f>AVERAGE('P2'!T14:V14)</f>
        <v>113.33333333333333</v>
      </c>
      <c r="K9" s="56">
        <f>AVERAGE('P2'!O14:V14)</f>
        <v>204.5</v>
      </c>
      <c r="L9" s="34">
        <f>AVERAGE('P2'!W14:Y14)</f>
        <v>70</v>
      </c>
      <c r="M9" s="37">
        <f>AVERAGE('P2'!Z14:AB14)</f>
        <v>67</v>
      </c>
      <c r="N9" s="37">
        <f>AVERAGE('P2'!AC14:AE14)</f>
        <v>165</v>
      </c>
      <c r="O9" s="37">
        <f>AVERAGE('P2'!AF14:AH14)</f>
        <v>40</v>
      </c>
      <c r="P9" s="66">
        <f>AVERAGE('P2'!W14:AH14)</f>
        <v>85.5</v>
      </c>
      <c r="Q9" s="76">
        <f>AVERAGE('P2'!AI14:AT14)</f>
        <v>41.472358724056569</v>
      </c>
      <c r="R9" s="83">
        <f>AVERAGE('P2'!AU14:BF14)</f>
        <v>38.001938636991802</v>
      </c>
      <c r="S9" s="34">
        <f>AVERAGE('P2'!BG14:BI14,'P2'!BS14:BU14,'P2'!CE14:CG14,'P2'!CQ14:CS14,'P2'!DC14:DE14,'P2'!DO14:DQ14,'P2'!EA14:EC14,'P2'!EM14:EO14,'P2'!EY14:FA14,'P2'!FK14:FM14)</f>
        <v>36.486148704364574</v>
      </c>
      <c r="T9" s="37">
        <f>AVERAGE('P2'!BJ14:BL14,'P2'!BV14:BX14,'P2'!CH14:CJ14,'P2'!CT14:CV14,'P2'!DF14:DH14,'P2'!DR14:DT14,'P2'!ED14:EF14,'P2'!EP14:ER14,'P2'!FB14:FD14,'P2'!FN14:FP14)</f>
        <v>36.174106674128282</v>
      </c>
      <c r="U9" s="37">
        <f>AVERAGE('P2'!BM14:BO14,'P2'!BY14:CA14,'P2'!CK14:CM14,'P2'!CW14:CY14,'P2'!DI14:DK14,'P2'!DU14:DW14,'P2'!EG14:EI14,'P2'!ES14:EU14,'P2'!FE14:FG14,'P2'!FQ14:FS14)</f>
        <v>58.77331347073811</v>
      </c>
      <c r="V9" s="37">
        <f>AVERAGE('P2'!BP14:BR14,'P2'!CB14:CD14,'P2'!CN14:CP14,'P2'!CZ14:DB14,'P2'!DL14:DN14,'P2'!DX14:DZ14,'P2'!EJ14:EL14,'P2'!EV14:EX14,'P2'!FH14:FJ14,'P2'!FT14:FV14)</f>
        <v>30.581232091675307</v>
      </c>
      <c r="W9" s="95">
        <f>AVERAGE('P2'!BG14:FV14)</f>
        <v>40.503700235226574</v>
      </c>
    </row>
    <row r="10" spans="1:23" ht="13.5" thickBot="1" x14ac:dyDescent="0.25">
      <c r="A10" s="27" t="s">
        <v>25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8">
        <f>'P2'!N16</f>
        <v>0</v>
      </c>
      <c r="G10" s="38">
        <f>'P2'!O16</f>
        <v>171</v>
      </c>
      <c r="H10" s="39">
        <f>'P2'!P16</f>
        <v>250</v>
      </c>
      <c r="I10" s="39">
        <f>AVERAGE('P2'!Q16:S16)</f>
        <v>296.66666666666669</v>
      </c>
      <c r="J10" s="39">
        <f>AVERAGE('P2'!T16:V16)</f>
        <v>118.33333333333333</v>
      </c>
      <c r="K10" s="57">
        <f>AVERAGE('P2'!O16:V16)</f>
        <v>208.25</v>
      </c>
      <c r="L10" s="38">
        <f>AVERAGE('P2'!W16:Y16)</f>
        <v>75</v>
      </c>
      <c r="M10" s="39">
        <f>AVERAGE('P2'!Z16:AB16)</f>
        <v>72</v>
      </c>
      <c r="N10" s="39">
        <f>AVERAGE('P2'!AC16:AE16)</f>
        <v>170</v>
      </c>
      <c r="O10" s="39">
        <f>AVERAGE('P2'!AF16:AH16)</f>
        <v>45</v>
      </c>
      <c r="P10" s="67">
        <f>AVERAGE('P2'!W16:AH16)</f>
        <v>90.5</v>
      </c>
      <c r="Q10" s="77">
        <f>AVERAGE('P2'!AI16:AT16)</f>
        <v>46.472358724056569</v>
      </c>
      <c r="R10" s="84">
        <f>AVERAGE('P2'!AU16:BF16)</f>
        <v>43.001938636991802</v>
      </c>
      <c r="S10" s="38">
        <f>AVERAGE('P2'!BG16:BI16,'P2'!BS16:BU16,'P2'!CE16:CG16,'P2'!CQ16:CS16,'P2'!DC16:DE16,'P2'!DO16:DQ16,'P2'!EA16:EC16,'P2'!EM16:EO16,'P2'!EY16:FA16,'P2'!FK16:FM16)</f>
        <v>41.486148704364574</v>
      </c>
      <c r="T10" s="39">
        <f>AVERAGE('P2'!BJ16:BL16,'P2'!BV16:BX16,'P2'!CH16:CJ16,'P2'!CT16:CV16,'P2'!DF16:DH16,'P2'!DR16:DT16,'P2'!ED16:EF16,'P2'!EP16:ER16,'P2'!FB16:FD16,'P2'!FN16:FP16)</f>
        <v>41.174106674128282</v>
      </c>
      <c r="U10" s="39">
        <f>AVERAGE('P2'!BM16:BO16,'P2'!BY16:CA16,'P2'!CK16:CM16,'P2'!CW16:CY16,'P2'!DI16:DK16,'P2'!DU16:DW16,'P2'!EG16:EI16,'P2'!ES16:EU16,'P2'!FE16:FG16,'P2'!FQ16:FS16)</f>
        <v>63.77331347073811</v>
      </c>
      <c r="V10" s="39">
        <f>AVERAGE('P2'!BP16:BR16,'P2'!CB16:CD16,'P2'!CN16:CP16,'P2'!CZ16:DB16,'P2'!DL16:DN16,'P2'!DX16:DZ16,'P2'!EJ16:EL16,'P2'!EV16:EX16,'P2'!FH16:FJ16,'P2'!FT16:FV16)</f>
        <v>35.581232091675318</v>
      </c>
      <c r="W10" s="96">
        <f>AVERAGE('P2'!BG16:FV16)</f>
        <v>45.503700235226582</v>
      </c>
    </row>
    <row r="13" spans="1:23" ht="12.75" customHeight="1" thickBot="1" x14ac:dyDescent="0.25">
      <c r="A13" s="28" t="s">
        <v>27</v>
      </c>
      <c r="B13" s="28"/>
      <c r="D13" s="27">
        <v>2001</v>
      </c>
      <c r="F13" s="52"/>
      <c r="G13" s="52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65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40">
        <v>36982</v>
      </c>
      <c r="G14" s="40">
        <v>37012</v>
      </c>
      <c r="H14" s="100">
        <v>37043</v>
      </c>
      <c r="I14" s="33" t="s">
        <v>13</v>
      </c>
      <c r="J14" s="33" t="s">
        <v>14</v>
      </c>
      <c r="K14" s="54" t="str">
        <f>K3</f>
        <v>Cal-01</v>
      </c>
      <c r="L14" s="41" t="s">
        <v>60</v>
      </c>
      <c r="M14" s="31" t="s">
        <v>61</v>
      </c>
      <c r="N14" s="31" t="s">
        <v>62</v>
      </c>
      <c r="O14" s="31" t="s">
        <v>63</v>
      </c>
      <c r="P14" s="64" t="s">
        <v>29</v>
      </c>
      <c r="Q14" s="74" t="s">
        <v>30</v>
      </c>
      <c r="R14" s="81" t="s">
        <v>64</v>
      </c>
      <c r="S14" s="32" t="s">
        <v>15</v>
      </c>
      <c r="T14" s="33" t="s">
        <v>16</v>
      </c>
      <c r="U14" s="33" t="s">
        <v>17</v>
      </c>
      <c r="V14" s="33" t="s">
        <v>18</v>
      </c>
      <c r="W14" s="93" t="s">
        <v>66</v>
      </c>
    </row>
    <row r="15" spans="1:23" ht="12.75" customHeight="1" x14ac:dyDescent="0.2">
      <c r="A15" s="27" t="s">
        <v>19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3">
        <f t="shared" ref="F15:G21" si="1">F4-F26</f>
        <v>0</v>
      </c>
      <c r="G15" s="43">
        <f t="shared" si="1"/>
        <v>76</v>
      </c>
      <c r="H15" s="44">
        <f t="shared" si="0"/>
        <v>-10</v>
      </c>
      <c r="I15" s="44">
        <f t="shared" si="0"/>
        <v>-5</v>
      </c>
      <c r="J15" s="44">
        <f t="shared" si="0"/>
        <v>-8.3333333333333144</v>
      </c>
      <c r="K15" s="58">
        <f t="shared" si="0"/>
        <v>3.25</v>
      </c>
      <c r="L15" s="44">
        <f t="shared" si="0"/>
        <v>-6.6666666666666572</v>
      </c>
      <c r="M15" s="44">
        <f t="shared" si="0"/>
        <v>-8.3333333333333286</v>
      </c>
      <c r="N15" s="44">
        <f t="shared" si="0"/>
        <v>-11</v>
      </c>
      <c r="O15" s="44">
        <f t="shared" si="0"/>
        <v>-7.9999999999999929</v>
      </c>
      <c r="P15" s="68">
        <f t="shared" si="0"/>
        <v>-8.5</v>
      </c>
      <c r="Q15" s="78">
        <f t="shared" si="0"/>
        <v>-1.3333333333333286</v>
      </c>
      <c r="R15" s="85">
        <f t="shared" si="0"/>
        <v>-0.32583333333332831</v>
      </c>
      <c r="S15" s="44">
        <f t="shared" si="0"/>
        <v>1.4918333333333322</v>
      </c>
      <c r="T15" s="44">
        <f t="shared" si="0"/>
        <v>1.8421666666666461</v>
      </c>
      <c r="U15" s="44">
        <f t="shared" si="0"/>
        <v>1.3166666666666345</v>
      </c>
      <c r="V15" s="44">
        <f t="shared" si="0"/>
        <v>2.5088333333333104</v>
      </c>
      <c r="W15" s="97">
        <f t="shared" si="0"/>
        <v>1.7898749999999595</v>
      </c>
    </row>
    <row r="16" spans="1:23" ht="12.75" customHeight="1" x14ac:dyDescent="0.2">
      <c r="A16" s="27" t="s">
        <v>20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6">
        <f t="shared" si="1"/>
        <v>0</v>
      </c>
      <c r="G16" s="46">
        <f t="shared" si="1"/>
        <v>61</v>
      </c>
      <c r="H16" s="47">
        <f t="shared" si="2"/>
        <v>-10</v>
      </c>
      <c r="I16" s="47">
        <f t="shared" si="2"/>
        <v>-1.6666666666666288</v>
      </c>
      <c r="J16" s="47">
        <f t="shared" si="2"/>
        <v>-8.3333333333333144</v>
      </c>
      <c r="K16" s="59">
        <f t="shared" si="2"/>
        <v>2.625</v>
      </c>
      <c r="L16" s="47">
        <f t="shared" si="2"/>
        <v>-18</v>
      </c>
      <c r="M16" s="47">
        <f t="shared" si="2"/>
        <v>-16</v>
      </c>
      <c r="N16" s="47">
        <f t="shared" si="2"/>
        <v>-11.666666666666657</v>
      </c>
      <c r="O16" s="47">
        <f t="shared" si="2"/>
        <v>-12.666666666666671</v>
      </c>
      <c r="P16" s="69">
        <f t="shared" si="2"/>
        <v>-14.583333333333329</v>
      </c>
      <c r="Q16" s="79">
        <f t="shared" si="2"/>
        <v>-3.4166666666666714</v>
      </c>
      <c r="R16" s="86">
        <f t="shared" si="2"/>
        <v>-2.4925000000000068</v>
      </c>
      <c r="S16" s="47">
        <f t="shared" si="2"/>
        <v>-1.747333333333323</v>
      </c>
      <c r="T16" s="47">
        <f t="shared" si="2"/>
        <v>1.958000000000002</v>
      </c>
      <c r="U16" s="47">
        <f t="shared" si="2"/>
        <v>0.39999999999999147</v>
      </c>
      <c r="V16" s="47">
        <f t="shared" si="2"/>
        <v>-1.7086666666666659</v>
      </c>
      <c r="W16" s="98">
        <f t="shared" si="2"/>
        <v>-0.27450000000004593</v>
      </c>
    </row>
    <row r="17" spans="1:23" ht="12.75" customHeight="1" x14ac:dyDescent="0.2">
      <c r="A17" s="27" t="s">
        <v>21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1"/>
        <v>6</v>
      </c>
      <c r="H17" s="47">
        <f t="shared" si="3"/>
        <v>0</v>
      </c>
      <c r="I17" s="47">
        <f t="shared" si="3"/>
        <v>0.66666666666668561</v>
      </c>
      <c r="J17" s="47">
        <f t="shared" si="3"/>
        <v>0</v>
      </c>
      <c r="K17" s="59">
        <f t="shared" si="3"/>
        <v>1</v>
      </c>
      <c r="L17" s="47">
        <f t="shared" si="3"/>
        <v>0</v>
      </c>
      <c r="M17" s="47">
        <f t="shared" si="3"/>
        <v>-6</v>
      </c>
      <c r="N17" s="47">
        <f t="shared" si="3"/>
        <v>-11</v>
      </c>
      <c r="O17" s="47">
        <f t="shared" si="3"/>
        <v>0</v>
      </c>
      <c r="P17" s="69">
        <f t="shared" si="3"/>
        <v>-4.25</v>
      </c>
      <c r="Q17" s="79">
        <f t="shared" si="3"/>
        <v>-3.6666666666666643</v>
      </c>
      <c r="R17" s="86">
        <f t="shared" si="3"/>
        <v>-2.5</v>
      </c>
      <c r="S17" s="47">
        <f t="shared" si="3"/>
        <v>-1.6600000000000108</v>
      </c>
      <c r="T17" s="47">
        <f t="shared" si="3"/>
        <v>-1.3266666666666822</v>
      </c>
      <c r="U17" s="47">
        <f t="shared" si="3"/>
        <v>-1.5433333333333792</v>
      </c>
      <c r="V17" s="47">
        <f t="shared" si="3"/>
        <v>-1.6600000000000179</v>
      </c>
      <c r="W17" s="98">
        <f t="shared" si="3"/>
        <v>-1.5474999999998644</v>
      </c>
    </row>
    <row r="18" spans="1:23" ht="12.75" customHeight="1" x14ac:dyDescent="0.2">
      <c r="A18" s="27" t="s">
        <v>22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1"/>
        <v>7</v>
      </c>
      <c r="H18" s="47">
        <f t="shared" si="4"/>
        <v>-10</v>
      </c>
      <c r="I18" s="47">
        <f t="shared" si="4"/>
        <v>-0.33333333333331439</v>
      </c>
      <c r="J18" s="47">
        <f t="shared" si="4"/>
        <v>0</v>
      </c>
      <c r="K18" s="59">
        <f t="shared" si="4"/>
        <v>-0.5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9">
        <f t="shared" si="4"/>
        <v>0</v>
      </c>
      <c r="Q18" s="79">
        <f t="shared" si="4"/>
        <v>-3.6666666666666643</v>
      </c>
      <c r="R18" s="86">
        <f t="shared" si="4"/>
        <v>-2.5</v>
      </c>
      <c r="S18" s="47">
        <f t="shared" si="4"/>
        <v>-1.6599999999999966</v>
      </c>
      <c r="T18" s="47">
        <f t="shared" si="4"/>
        <v>-1.3463032016255951</v>
      </c>
      <c r="U18" s="47">
        <f t="shared" si="4"/>
        <v>-1.3600000000000563</v>
      </c>
      <c r="V18" s="47">
        <f t="shared" si="4"/>
        <v>-2.1749603875392403</v>
      </c>
      <c r="W18" s="98">
        <f t="shared" si="4"/>
        <v>-1.6353158972910791</v>
      </c>
    </row>
    <row r="19" spans="1:23" ht="12.75" customHeight="1" x14ac:dyDescent="0.2">
      <c r="A19" s="27" t="s">
        <v>23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1"/>
        <v>7</v>
      </c>
      <c r="H19" s="47">
        <f t="shared" si="5"/>
        <v>-10</v>
      </c>
      <c r="I19" s="47">
        <f t="shared" si="5"/>
        <v>-2</v>
      </c>
      <c r="J19" s="47">
        <f t="shared" si="5"/>
        <v>0</v>
      </c>
      <c r="K19" s="59">
        <f t="shared" si="5"/>
        <v>-1.125</v>
      </c>
      <c r="L19" s="47">
        <f t="shared" si="5"/>
        <v>0</v>
      </c>
      <c r="M19" s="47">
        <f t="shared" si="5"/>
        <v>-4.3333333333333286</v>
      </c>
      <c r="N19" s="47">
        <f t="shared" si="5"/>
        <v>-11</v>
      </c>
      <c r="O19" s="47">
        <f t="shared" si="5"/>
        <v>0</v>
      </c>
      <c r="P19" s="69">
        <f t="shared" si="5"/>
        <v>-3.8333333333333286</v>
      </c>
      <c r="Q19" s="79">
        <f t="shared" si="5"/>
        <v>-4.25</v>
      </c>
      <c r="R19" s="86">
        <f t="shared" si="5"/>
        <v>-4</v>
      </c>
      <c r="S19" s="47">
        <f t="shared" si="5"/>
        <v>-3.6600000000000108</v>
      </c>
      <c r="T19" s="47">
        <f t="shared" si="5"/>
        <v>-3.6600000000000179</v>
      </c>
      <c r="U19" s="47">
        <f t="shared" si="5"/>
        <v>-1.6600000000000392</v>
      </c>
      <c r="V19" s="47">
        <f t="shared" si="5"/>
        <v>-3.6600000000000037</v>
      </c>
      <c r="W19" s="98">
        <f t="shared" si="5"/>
        <v>-3.15999999999989</v>
      </c>
    </row>
    <row r="20" spans="1:23" ht="12.75" customHeight="1" x14ac:dyDescent="0.2">
      <c r="A20" s="27" t="s">
        <v>24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1"/>
        <v>21</v>
      </c>
      <c r="H20" s="47">
        <f t="shared" si="6"/>
        <v>0</v>
      </c>
      <c r="I20" s="47">
        <f t="shared" si="6"/>
        <v>-10</v>
      </c>
      <c r="J20" s="47">
        <f t="shared" si="6"/>
        <v>-3.3333333333333428</v>
      </c>
      <c r="K20" s="59">
        <f t="shared" si="6"/>
        <v>-2.375</v>
      </c>
      <c r="L20" s="47">
        <f t="shared" si="6"/>
        <v>-10</v>
      </c>
      <c r="M20" s="47">
        <f t="shared" si="6"/>
        <v>-8</v>
      </c>
      <c r="N20" s="47">
        <f t="shared" si="6"/>
        <v>-15</v>
      </c>
      <c r="O20" s="47">
        <f t="shared" si="6"/>
        <v>-5</v>
      </c>
      <c r="P20" s="69">
        <f t="shared" si="6"/>
        <v>-9.5</v>
      </c>
      <c r="Q20" s="79">
        <f t="shared" si="6"/>
        <v>-4.4826366658338657</v>
      </c>
      <c r="R20" s="86">
        <f t="shared" si="6"/>
        <v>-1.9980613630081976</v>
      </c>
      <c r="S20" s="47">
        <f t="shared" si="6"/>
        <v>-1.4165456554137918</v>
      </c>
      <c r="T20" s="47">
        <f t="shared" si="6"/>
        <v>-1.0686264547675606</v>
      </c>
      <c r="U20" s="47">
        <f t="shared" si="6"/>
        <v>-0.90996127028650164</v>
      </c>
      <c r="V20" s="47">
        <f t="shared" si="6"/>
        <v>-0.90016057028470797</v>
      </c>
      <c r="W20" s="98">
        <f t="shared" si="6"/>
        <v>-1.0738234876881094</v>
      </c>
    </row>
    <row r="21" spans="1:23" ht="12.75" customHeight="1" thickBot="1" x14ac:dyDescent="0.25">
      <c r="A21" s="27" t="s">
        <v>25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49">
        <f t="shared" si="1"/>
        <v>0</v>
      </c>
      <c r="G21" s="49">
        <f t="shared" si="1"/>
        <v>21</v>
      </c>
      <c r="H21" s="50">
        <f t="shared" si="7"/>
        <v>0</v>
      </c>
      <c r="I21" s="50">
        <f t="shared" si="7"/>
        <v>-5</v>
      </c>
      <c r="J21" s="50">
        <f t="shared" si="7"/>
        <v>1.6666666666666572</v>
      </c>
      <c r="K21" s="60">
        <f t="shared" si="7"/>
        <v>1.375</v>
      </c>
      <c r="L21" s="50">
        <f t="shared" si="7"/>
        <v>-5</v>
      </c>
      <c r="M21" s="50">
        <f t="shared" si="7"/>
        <v>-3</v>
      </c>
      <c r="N21" s="50">
        <f t="shared" si="7"/>
        <v>-10</v>
      </c>
      <c r="O21" s="50">
        <f t="shared" si="7"/>
        <v>0</v>
      </c>
      <c r="P21" s="70">
        <f t="shared" si="7"/>
        <v>-4.5</v>
      </c>
      <c r="Q21" s="80">
        <f t="shared" si="7"/>
        <v>0.51736333416613434</v>
      </c>
      <c r="R21" s="87">
        <f t="shared" si="7"/>
        <v>3.0019386369918024</v>
      </c>
      <c r="S21" s="50">
        <f t="shared" si="7"/>
        <v>3.5834543445862082</v>
      </c>
      <c r="T21" s="50">
        <f t="shared" si="7"/>
        <v>3.9313735452324394</v>
      </c>
      <c r="U21" s="50">
        <f t="shared" si="7"/>
        <v>4.0900387297134984</v>
      </c>
      <c r="V21" s="50">
        <f t="shared" si="7"/>
        <v>4.0998394297153027</v>
      </c>
      <c r="W21" s="99">
        <f t="shared" si="7"/>
        <v>3.9261765123118977</v>
      </c>
    </row>
    <row r="22" spans="1:23" ht="12.75" customHeight="1" x14ac:dyDescent="0.2"/>
    <row r="24" spans="1:23" ht="13.5" thickBot="1" x14ac:dyDescent="0.25">
      <c r="A24" s="28">
        <f ca="1">crvDate-1</f>
        <v>41886</v>
      </c>
      <c r="B24" s="28"/>
      <c r="D24" s="27">
        <v>2001</v>
      </c>
      <c r="F24" s="52"/>
      <c r="G24" s="52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65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36982</v>
      </c>
      <c r="G25" s="30">
        <v>37012</v>
      </c>
      <c r="H25" s="101">
        <v>37043</v>
      </c>
      <c r="I25" s="31" t="s">
        <v>13</v>
      </c>
      <c r="J25" s="31" t="s">
        <v>14</v>
      </c>
      <c r="K25" s="61" t="str">
        <f>K3</f>
        <v>Cal-01</v>
      </c>
      <c r="L25" s="41" t="s">
        <v>60</v>
      </c>
      <c r="M25" s="31" t="s">
        <v>61</v>
      </c>
      <c r="N25" s="31" t="s">
        <v>62</v>
      </c>
      <c r="O25" s="31" t="s">
        <v>63</v>
      </c>
      <c r="P25" s="71" t="s">
        <v>29</v>
      </c>
      <c r="Q25" s="74" t="s">
        <v>30</v>
      </c>
      <c r="R25" s="81" t="s">
        <v>64</v>
      </c>
      <c r="S25" s="32" t="s">
        <v>15</v>
      </c>
      <c r="T25" s="33" t="s">
        <v>16</v>
      </c>
      <c r="U25" s="33" t="s">
        <v>17</v>
      </c>
      <c r="V25" s="33" t="s">
        <v>18</v>
      </c>
      <c r="W25" s="93" t="s">
        <v>66</v>
      </c>
    </row>
    <row r="26" spans="1:23" ht="12.75" x14ac:dyDescent="0.2">
      <c r="A26" s="27" t="s">
        <v>19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4">
        <v>100</v>
      </c>
      <c r="H26" s="37">
        <v>230</v>
      </c>
      <c r="I26" s="37">
        <v>280</v>
      </c>
      <c r="J26" s="37">
        <v>191.66666666666666</v>
      </c>
      <c r="K26" s="62">
        <v>218.125</v>
      </c>
      <c r="L26" s="34">
        <v>150</v>
      </c>
      <c r="M26" s="37">
        <v>75</v>
      </c>
      <c r="N26" s="37">
        <v>171</v>
      </c>
      <c r="O26" s="37">
        <v>68.333333333333329</v>
      </c>
      <c r="P26" s="72">
        <v>116.08333333333333</v>
      </c>
      <c r="Q26" s="76">
        <v>57.416666666666664</v>
      </c>
      <c r="R26" s="88">
        <v>46.652500000000003</v>
      </c>
      <c r="S26" s="35">
        <v>37.466366666666673</v>
      </c>
      <c r="T26" s="36">
        <v>24.20576666666668</v>
      </c>
      <c r="U26" s="36">
        <v>68.930000000000007</v>
      </c>
      <c r="V26" s="36">
        <v>31.872433333333351</v>
      </c>
      <c r="W26" s="94">
        <v>40.618641666666697</v>
      </c>
    </row>
    <row r="27" spans="1:23" ht="12.75" x14ac:dyDescent="0.2">
      <c r="A27" s="27" t="s">
        <v>20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100</v>
      </c>
      <c r="H27" s="37">
        <v>230</v>
      </c>
      <c r="I27" s="37">
        <v>293.33333333333331</v>
      </c>
      <c r="J27" s="37">
        <v>196.66666666666666</v>
      </c>
      <c r="K27" s="62">
        <v>225</v>
      </c>
      <c r="L27" s="34">
        <v>165</v>
      </c>
      <c r="M27" s="37">
        <v>84.333333333333329</v>
      </c>
      <c r="N27" s="37">
        <v>180</v>
      </c>
      <c r="O27" s="37">
        <v>70.666666666666671</v>
      </c>
      <c r="P27" s="72">
        <v>125</v>
      </c>
      <c r="Q27" s="76">
        <v>62.583333333333336</v>
      </c>
      <c r="R27" s="88">
        <v>50.569166666666682</v>
      </c>
      <c r="S27" s="34">
        <v>38.104333333333329</v>
      </c>
      <c r="T27" s="37">
        <v>28.512999999999995</v>
      </c>
      <c r="U27" s="37">
        <v>69.900000000000006</v>
      </c>
      <c r="V27" s="37">
        <v>39.513000000000005</v>
      </c>
      <c r="W27" s="95">
        <v>44.007583333333386</v>
      </c>
    </row>
    <row r="28" spans="1:23" ht="12.75" x14ac:dyDescent="0.2">
      <c r="A28" s="27" t="s">
        <v>21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155</v>
      </c>
      <c r="H28" s="37">
        <v>230</v>
      </c>
      <c r="I28" s="37">
        <v>260.33333333333331</v>
      </c>
      <c r="J28" s="37">
        <v>128</v>
      </c>
      <c r="K28" s="62">
        <v>193.75</v>
      </c>
      <c r="L28" s="34">
        <v>100</v>
      </c>
      <c r="M28" s="37">
        <v>67</v>
      </c>
      <c r="N28" s="37">
        <v>126</v>
      </c>
      <c r="O28" s="37">
        <v>45</v>
      </c>
      <c r="P28" s="72">
        <v>84.5</v>
      </c>
      <c r="Q28" s="76">
        <v>45.416666666666664</v>
      </c>
      <c r="R28" s="88">
        <v>42.5</v>
      </c>
      <c r="S28" s="34">
        <v>34.453333333333347</v>
      </c>
      <c r="T28" s="37">
        <v>35.04</v>
      </c>
      <c r="U28" s="37">
        <v>69.133333333333354</v>
      </c>
      <c r="V28" s="37">
        <v>34.04</v>
      </c>
      <c r="W28" s="95">
        <v>43.1666666666666</v>
      </c>
    </row>
    <row r="29" spans="1:23" ht="12.75" x14ac:dyDescent="0.2">
      <c r="A29" s="27" t="s">
        <v>22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150</v>
      </c>
      <c r="H29" s="37">
        <v>230</v>
      </c>
      <c r="I29" s="37">
        <v>259</v>
      </c>
      <c r="J29" s="37">
        <v>115</v>
      </c>
      <c r="K29" s="62">
        <v>187.75</v>
      </c>
      <c r="L29" s="34">
        <v>98.333333333333329</v>
      </c>
      <c r="M29" s="37">
        <v>84</v>
      </c>
      <c r="N29" s="37">
        <v>130.33333333333334</v>
      </c>
      <c r="O29" s="37">
        <v>57</v>
      </c>
      <c r="P29" s="72">
        <v>92.416666666666671</v>
      </c>
      <c r="Q29" s="76">
        <v>45.166666666666664</v>
      </c>
      <c r="R29" s="88">
        <v>41.666666666666664</v>
      </c>
      <c r="S29" s="34">
        <v>33.715000000000003</v>
      </c>
      <c r="T29" s="37">
        <v>35.04</v>
      </c>
      <c r="U29" s="37">
        <v>65.542651223900194</v>
      </c>
      <c r="V29" s="37">
        <v>34.024545401542291</v>
      </c>
      <c r="W29" s="95">
        <v>42.08054915636054</v>
      </c>
    </row>
    <row r="30" spans="1:23" ht="12.75" x14ac:dyDescent="0.2">
      <c r="A30" s="27" t="s">
        <v>23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150</v>
      </c>
      <c r="H30" s="37">
        <v>230</v>
      </c>
      <c r="I30" s="37">
        <v>260.66666666666669</v>
      </c>
      <c r="J30" s="37">
        <v>115</v>
      </c>
      <c r="K30" s="62">
        <v>188.375</v>
      </c>
      <c r="L30" s="34">
        <v>81</v>
      </c>
      <c r="M30" s="37">
        <v>69.333333333333329</v>
      </c>
      <c r="N30" s="37">
        <v>135</v>
      </c>
      <c r="O30" s="37">
        <v>43</v>
      </c>
      <c r="P30" s="72">
        <v>82.083333333333329</v>
      </c>
      <c r="Q30" s="76">
        <v>50.416666666666664</v>
      </c>
      <c r="R30" s="88">
        <v>46.083333333333336</v>
      </c>
      <c r="S30" s="34">
        <v>37.252171163791367</v>
      </c>
      <c r="T30" s="37">
        <v>39.151095825516379</v>
      </c>
      <c r="U30" s="37">
        <v>70.696969114467009</v>
      </c>
      <c r="V30" s="37">
        <v>36.780118456331259</v>
      </c>
      <c r="W30" s="95">
        <v>45.970088640026432</v>
      </c>
    </row>
    <row r="31" spans="1:23" ht="12.75" x14ac:dyDescent="0.2">
      <c r="A31" s="27" t="s">
        <v>24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150</v>
      </c>
      <c r="H31" s="37">
        <v>250</v>
      </c>
      <c r="I31" s="37">
        <v>301.66666666666669</v>
      </c>
      <c r="J31" s="37">
        <v>116.66666666666667</v>
      </c>
      <c r="K31" s="62">
        <v>206.875</v>
      </c>
      <c r="L31" s="34">
        <v>80</v>
      </c>
      <c r="M31" s="37">
        <v>75</v>
      </c>
      <c r="N31" s="37">
        <v>180</v>
      </c>
      <c r="O31" s="37">
        <v>45</v>
      </c>
      <c r="P31" s="72">
        <v>95</v>
      </c>
      <c r="Q31" s="76">
        <v>45.954995389890435</v>
      </c>
      <c r="R31" s="88">
        <v>40</v>
      </c>
      <c r="S31" s="34">
        <v>37.902694359778366</v>
      </c>
      <c r="T31" s="37">
        <v>37.242733128895843</v>
      </c>
      <c r="U31" s="37">
        <v>59.683274741024611</v>
      </c>
      <c r="V31" s="37">
        <v>31.481392661960015</v>
      </c>
      <c r="W31" s="95">
        <v>41.577523722914684</v>
      </c>
    </row>
    <row r="32" spans="1:23" ht="13.5" thickBot="1" x14ac:dyDescent="0.25">
      <c r="A32" s="27" t="s">
        <v>25</v>
      </c>
      <c r="B32" s="38">
        <v>0</v>
      </c>
      <c r="C32" s="38">
        <v>0</v>
      </c>
      <c r="D32" s="38">
        <v>0</v>
      </c>
      <c r="E32" s="38">
        <v>0</v>
      </c>
      <c r="F32" s="38">
        <v>0</v>
      </c>
      <c r="G32" s="38">
        <v>150</v>
      </c>
      <c r="H32" s="39">
        <v>250</v>
      </c>
      <c r="I32" s="39">
        <v>301.66666666666669</v>
      </c>
      <c r="J32" s="39">
        <v>116.66666666666667</v>
      </c>
      <c r="K32" s="63">
        <v>206.875</v>
      </c>
      <c r="L32" s="38">
        <v>80</v>
      </c>
      <c r="M32" s="39">
        <v>75</v>
      </c>
      <c r="N32" s="39">
        <v>180</v>
      </c>
      <c r="O32" s="39">
        <v>45</v>
      </c>
      <c r="P32" s="73">
        <v>95</v>
      </c>
      <c r="Q32" s="77">
        <v>45.954995389890435</v>
      </c>
      <c r="R32" s="89">
        <v>40</v>
      </c>
      <c r="S32" s="38">
        <v>37.902694359778366</v>
      </c>
      <c r="T32" s="39">
        <v>37.242733128895843</v>
      </c>
      <c r="U32" s="39">
        <v>59.683274741024611</v>
      </c>
      <c r="V32" s="39">
        <v>31.481392661960015</v>
      </c>
      <c r="W32" s="96">
        <v>41.577523722914684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W42"/>
  <sheetViews>
    <sheetView workbookViewId="0">
      <selection activeCell="A26" sqref="A26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3" ht="45.75" customHeight="1" x14ac:dyDescent="0.2"/>
    <row r="2" spans="1:23" ht="13.5" thickBot="1" x14ac:dyDescent="0.25">
      <c r="A2" s="28">
        <f ca="1">'Power West Price Peak'!A2</f>
        <v>41887</v>
      </c>
      <c r="B2" s="28"/>
      <c r="D2" s="27">
        <v>2001</v>
      </c>
      <c r="F2" s="27"/>
      <c r="G2" s="27">
        <v>2001</v>
      </c>
      <c r="H2" s="27"/>
      <c r="I2" s="27"/>
      <c r="J2" s="27"/>
      <c r="K2" s="27"/>
      <c r="L2" s="27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65</v>
      </c>
      <c r="V2" s="27"/>
      <c r="W2" s="27"/>
    </row>
    <row r="3" spans="1:23" ht="13.5" thickBot="1" x14ac:dyDescent="0.25">
      <c r="A3" s="27" t="s">
        <v>26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40">
        <v>37012</v>
      </c>
      <c r="H3" s="100">
        <v>37043</v>
      </c>
      <c r="I3" s="31" t="s">
        <v>13</v>
      </c>
      <c r="J3" s="31" t="s">
        <v>14</v>
      </c>
      <c r="K3" s="61" t="s">
        <v>28</v>
      </c>
      <c r="L3" s="31" t="s">
        <v>60</v>
      </c>
      <c r="M3" s="31" t="s">
        <v>61</v>
      </c>
      <c r="N3" s="31" t="s">
        <v>62</v>
      </c>
      <c r="O3" s="31" t="s">
        <v>63</v>
      </c>
      <c r="P3" s="71" t="s">
        <v>29</v>
      </c>
      <c r="Q3" s="74" t="s">
        <v>30</v>
      </c>
      <c r="R3" s="81" t="s">
        <v>64</v>
      </c>
      <c r="S3" s="32" t="s">
        <v>15</v>
      </c>
      <c r="T3" s="33" t="s">
        <v>16</v>
      </c>
      <c r="U3" s="33" t="s">
        <v>17</v>
      </c>
      <c r="V3" s="33" t="s">
        <v>18</v>
      </c>
      <c r="W3" s="93" t="s">
        <v>66</v>
      </c>
    </row>
    <row r="4" spans="1:23" ht="12.75" x14ac:dyDescent="0.2">
      <c r="A4" s="27" t="s">
        <v>19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5">
        <f>'P2'!O5</f>
        <v>83</v>
      </c>
      <c r="H4" s="36">
        <f>'P2'!P5</f>
        <v>130</v>
      </c>
      <c r="I4" s="36">
        <f>AVERAGE('P2'!Q5:S5)</f>
        <v>165.40860215053763</v>
      </c>
      <c r="J4" s="36">
        <f>AVERAGE('P2'!T5:V5)</f>
        <v>151.65232974910396</v>
      </c>
      <c r="K4" s="55">
        <f>AVERAGE('P2'!O5:V5)</f>
        <v>145.5228494623656</v>
      </c>
      <c r="L4" s="35">
        <f>AVERAGE('P2'!W5:Y5)</f>
        <v>112.88786482334869</v>
      </c>
      <c r="M4" s="36">
        <f>AVERAGE('P2'!Z5:AB5)</f>
        <v>63.019713261648747</v>
      </c>
      <c r="N4" s="36">
        <f>AVERAGE('P2'!AC5:AE5)</f>
        <v>117.43548387096774</v>
      </c>
      <c r="O4" s="36">
        <f>AVERAGE('P2'!AF5:AH5)</f>
        <v>52.730286738351253</v>
      </c>
      <c r="P4" s="65">
        <f>AVERAGE('P2'!W5:AH5)</f>
        <v>86.518337173579098</v>
      </c>
      <c r="Q4" s="75">
        <f>AVERAGE('P2'!AI5:AT5)</f>
        <v>46.904499487967236</v>
      </c>
      <c r="R4" s="82">
        <f>AVERAGE('P2'!AU5:BF5)</f>
        <v>35.904499487967229</v>
      </c>
      <c r="S4" s="35">
        <f>AVERAGE('P2'!BG5:BI5,'P2'!BS5:BU5,'P2'!CE5:CG5,'P2'!CQ5:CS5,'P2'!DC5:DE5,'P2'!DO5:DQ5,'P2'!EA5:EC5,'P2'!EM5:EO5,'P2'!EY5:FA5,'P2'!FK5:FM5)</f>
        <v>30.604162826420882</v>
      </c>
      <c r="T4" s="36">
        <f>AVERAGE('P2'!BJ5:BL5,'P2'!BV5:BX5,'P2'!CH5:CJ5,'P2'!CT5:CV5,'P2'!DF5:DH5,'P2'!DR5:DT5,'P2'!ED5:EF5,'P2'!EP5:ER5,'P2'!FB5:FD5,'P2'!FN5:FP5)</f>
        <v>19.958387096774189</v>
      </c>
      <c r="U4" s="36">
        <f>AVERAGE('P2'!BM5:BO5,'P2'!BY5:CA5,'P2'!CK5:CM5,'P2'!CW5:CY5,'P2'!DI5:DK5,'P2'!DU5:DW5,'P2'!EG5:EI5,'P2'!ES5:EU5,'P2'!FE5:FG5,'P2'!FQ5:FS5)</f>
        <v>47.771469534050176</v>
      </c>
      <c r="V4" s="36">
        <f>AVERAGE('P2'!BP5:BR5,'P2'!CB5:CD5,'P2'!CN5:CP5,'P2'!CZ5:DB5,'P2'!DL5:DN5,'P2'!DX5:DZ5,'P2'!EJ5:EL5,'P2'!EV5:EX5,'P2'!FH5:FJ5,'P2'!FT5:FV5)</f>
        <v>28.523978494623655</v>
      </c>
      <c r="W4" s="94">
        <f>AVERAGE('P2'!BG5:FV5)</f>
        <v>31.714499487967238</v>
      </c>
    </row>
    <row r="5" spans="1:23" ht="12.75" x14ac:dyDescent="0.2">
      <c r="A5" s="27" t="s">
        <v>20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'P2'!O7</f>
        <v>99</v>
      </c>
      <c r="H5" s="37">
        <f>'P2'!P7</f>
        <v>130</v>
      </c>
      <c r="I5" s="37">
        <f>AVERAGE('P2'!Q7:S7)</f>
        <v>158.51612903225805</v>
      </c>
      <c r="J5" s="37">
        <f>AVERAGE('P2'!T7:V7)</f>
        <v>159.89247311827958</v>
      </c>
      <c r="K5" s="56">
        <f>AVERAGE('P2'!O7:V7)</f>
        <v>148.02822580645162</v>
      </c>
      <c r="L5" s="34">
        <f>AVERAGE('P2'!W7:Y7)</f>
        <v>115.19124423963133</v>
      </c>
      <c r="M5" s="37">
        <f>AVERAGE('P2'!Z7:AB7)</f>
        <v>61.329390681003588</v>
      </c>
      <c r="N5" s="37">
        <f>AVERAGE('P2'!AC7:AE7)</f>
        <v>106.18494623655913</v>
      </c>
      <c r="O5" s="37">
        <f>AVERAGE('P2'!AF7:AH7)</f>
        <v>48.920250896057347</v>
      </c>
      <c r="P5" s="66">
        <f>AVERAGE('P2'!W7:AH7)</f>
        <v>82.906458013312857</v>
      </c>
      <c r="Q5" s="76">
        <f>AVERAGE('P2'!AI7:AT7)</f>
        <v>49.690949820788525</v>
      </c>
      <c r="R5" s="83">
        <f>AVERAGE('P2'!AU7:BF7)</f>
        <v>38.690949820788532</v>
      </c>
      <c r="S5" s="34">
        <f>AVERAGE('P2'!BG7:BI7,'P2'!BS7:BU7,'P2'!CE7:CG7,'P2'!CQ7:CS7,'P2'!DC7:DE7,'P2'!DO7:DQ7,'P2'!EA7:EC7,'P2'!EM7:EO7,'P2'!EY7:FA7,'P2'!FK7:FM7)</f>
        <v>29.567741935483863</v>
      </c>
      <c r="T5" s="37">
        <f>AVERAGE('P2'!BJ7:BL7,'P2'!BV7:BX7,'P2'!CH7:CJ7,'P2'!CT7:CV7,'P2'!DF7:DH7,'P2'!DR7:DT7,'P2'!ED7:EF7,'P2'!EP7:ER7,'P2'!FB7:FD7,'P2'!FN7:FP7)</f>
        <v>21.26863799283154</v>
      </c>
      <c r="U5" s="37">
        <f>AVERAGE('P2'!BM7:BO7,'P2'!BY7:CA7,'P2'!CK7:CM7,'P2'!CW7:CY7,'P2'!DI7:DK7,'P2'!DU7:DW7,'P2'!EG7:EI7,'P2'!ES7:EU7,'P2'!FE7:FG7,'P2'!FQ7:FS7)</f>
        <v>52.586559139784946</v>
      </c>
      <c r="V5" s="37">
        <f>AVERAGE('P2'!BP7:BR7,'P2'!CB7:CD7,'P2'!CN7:CP7,'P2'!CZ7:DB7,'P2'!DL7:DN7,'P2'!DX7:DZ7,'P2'!EJ7:EL7,'P2'!EV7:EX7,'P2'!FH7:FJ7,'P2'!FT7:FV7)</f>
        <v>31.740860215053772</v>
      </c>
      <c r="W5" s="95">
        <f>AVERAGE('P2'!BG7:FV7)</f>
        <v>33.790949820788533</v>
      </c>
    </row>
    <row r="6" spans="1:23" ht="12.75" x14ac:dyDescent="0.2">
      <c r="A6" s="27" t="s">
        <v>21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'P2'!O9</f>
        <v>82</v>
      </c>
      <c r="H6" s="37">
        <f>'P2'!P9</f>
        <v>130</v>
      </c>
      <c r="I6" s="37">
        <f>AVERAGE('P2'!Q9:S9)</f>
        <v>112.60430107526882</v>
      </c>
      <c r="J6" s="37">
        <f>AVERAGE('P2'!T9:V9)</f>
        <v>112.45878136200717</v>
      </c>
      <c r="K6" s="56">
        <f>AVERAGE('P2'!O9:V9)</f>
        <v>110.8986559139785</v>
      </c>
      <c r="L6" s="34">
        <f>AVERAGE('P2'!W9:Y9)</f>
        <v>63.642089093701998</v>
      </c>
      <c r="M6" s="37">
        <f>AVERAGE('P2'!Z9:AB9)</f>
        <v>39.982078853046595</v>
      </c>
      <c r="N6" s="37">
        <f>AVERAGE('P2'!AC9:AE9)</f>
        <v>41.952688172043004</v>
      </c>
      <c r="O6" s="37">
        <f>AVERAGE('P2'!AF9:AH9)</f>
        <v>32.394265232974909</v>
      </c>
      <c r="P6" s="66">
        <f>AVERAGE('P2'!W9:AH9)</f>
        <v>44.492780337941632</v>
      </c>
      <c r="Q6" s="76">
        <f>AVERAGE('P2'!AI9:AT9)</f>
        <v>38.787243983614957</v>
      </c>
      <c r="R6" s="83">
        <f>AVERAGE('P2'!AU9:BF9)</f>
        <v>36.492846990483251</v>
      </c>
      <c r="S6" s="34">
        <f>AVERAGE('P2'!BG9:BI9,'P2'!BS9:BU9,'P2'!CE9:CG9,'P2'!CQ9:CS9,'P2'!DC9:DE9,'P2'!DO9:DQ9,'P2'!EA9:EC9,'P2'!EM9:EO9,'P2'!EY9:FA9,'P2'!FK9:FM9)</f>
        <v>29.268843159065632</v>
      </c>
      <c r="T6" s="37">
        <f>AVERAGE('P2'!BJ9:BL9,'P2'!BV9:BX9,'P2'!CH9:CJ9,'P2'!CT9:CV9,'P2'!DF9:DH9,'P2'!DR9:DT9,'P2'!ED9:EF9,'P2'!EP9:ER9,'P2'!FB9:FD9,'P2'!FN9:FP9)</f>
        <v>32.517885304659494</v>
      </c>
      <c r="U6" s="37">
        <f>AVERAGE('P2'!BM9:BO9,'P2'!BY9:CA9,'P2'!CK9:CM9,'P2'!CW9:CY9,'P2'!DI9:DK9,'P2'!DU9:DW9,'P2'!EG9:EI9,'P2'!ES9:EU9,'P2'!FE9:FG9,'P2'!FQ9:FS9)</f>
        <v>42.915412186379939</v>
      </c>
      <c r="V6" s="37">
        <f>AVERAGE('P2'!BP9:BR9,'P2'!CB9:CD9,'P2'!CN9:CP9,'P2'!CZ9:DB9,'P2'!DL9:DN9,'P2'!DX9:DZ9,'P2'!EJ9:EL9,'P2'!EV9:EX9,'P2'!FH9:FJ9,'P2'!FT9:FV9)</f>
        <v>33.799247311827962</v>
      </c>
      <c r="W6" s="95">
        <f>AVERAGE('P2'!BG9:FV9)</f>
        <v>34.62534699048323</v>
      </c>
    </row>
    <row r="7" spans="1:23" ht="12.75" x14ac:dyDescent="0.2">
      <c r="A7" s="27" t="s">
        <v>22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'P2'!O11</f>
        <v>49</v>
      </c>
      <c r="H7" s="37">
        <f>'P2'!P11</f>
        <v>80</v>
      </c>
      <c r="I7" s="37">
        <f>AVERAGE('P2'!Q11:S11)</f>
        <v>90.760215053763446</v>
      </c>
      <c r="J7" s="37">
        <f>AVERAGE('P2'!T11:V11)</f>
        <v>78.064516129032256</v>
      </c>
      <c r="K7" s="56">
        <f>AVERAGE('P2'!O11:V11)</f>
        <v>79.43427419354839</v>
      </c>
      <c r="L7" s="34">
        <f>AVERAGE('P2'!W11:Y11)</f>
        <v>51.666666666666664</v>
      </c>
      <c r="M7" s="37">
        <f>AVERAGE('P2'!Z11:AB11)</f>
        <v>46</v>
      </c>
      <c r="N7" s="37">
        <f>AVERAGE('P2'!AC11:AE11)</f>
        <v>58</v>
      </c>
      <c r="O7" s="37">
        <f>AVERAGE('P2'!AF11:AH11)</f>
        <v>46.333333333333336</v>
      </c>
      <c r="P7" s="66">
        <f>AVERAGE('P2'!W11:AH11)</f>
        <v>50.5</v>
      </c>
      <c r="Q7" s="76">
        <f>AVERAGE('P2'!AI11:AT11)</f>
        <v>36.130376344086024</v>
      </c>
      <c r="R7" s="83">
        <f>AVERAGE('P2'!AU11:BF11)</f>
        <v>34.747670250896057</v>
      </c>
      <c r="S7" s="34">
        <f>AVERAGE('P2'!BG11:BI11,'P2'!BS11:BU11,'P2'!CE11:CG11,'P2'!CQ11:CS11,'P2'!DC11:DE11,'P2'!DO11:DQ11,'P2'!EA11:EC11,'P2'!EM11:EO11,'P2'!EY11:FA11,'P2'!FK11:FM11)</f>
        <v>26.45046589154401</v>
      </c>
      <c r="T7" s="37">
        <f>AVERAGE('P2'!BJ11:BL11,'P2'!BV11:BX11,'P2'!CH11:CJ11,'P2'!CT11:CV11,'P2'!DF11:DH11,'P2'!DR11:DT11,'P2'!ED11:EF11,'P2'!EP11:ER11,'P2'!FB11:FD11,'P2'!FN11:FP11)</f>
        <v>28.561999171015195</v>
      </c>
      <c r="U7" s="37">
        <f>AVERAGE('P2'!BM11:BO11,'P2'!BY11:CA11,'P2'!CK11:CM11,'P2'!CW11:CY11,'P2'!DI11:DK11,'P2'!DU11:DW11,'P2'!EG11:EI11,'P2'!ES11:EU11,'P2'!FE11:FG11,'P2'!FQ11:FS11)</f>
        <v>42.272639796247049</v>
      </c>
      <c r="V7" s="37">
        <f>AVERAGE('P2'!BP11:BR11,'P2'!CB11:CD11,'P2'!CN11:CP11,'P2'!CZ11:DB11,'P2'!DL11:DN11,'P2'!DX11:DZ11,'P2'!EJ11:EL11,'P2'!EV11:EX11,'P2'!FH11:FJ11,'P2'!FT11:FV11)</f>
        <v>27.471458530153679</v>
      </c>
      <c r="W7" s="95">
        <f>AVERAGE('P2'!BG11:FV11)</f>
        <v>31.189140847239976</v>
      </c>
    </row>
    <row r="8" spans="1:23" ht="12.75" x14ac:dyDescent="0.2">
      <c r="A8" s="27" t="s">
        <v>23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'P2'!O13</f>
        <v>49</v>
      </c>
      <c r="H8" s="37">
        <f>'P2'!P13</f>
        <v>80</v>
      </c>
      <c r="I8" s="37">
        <f>AVERAGE('P2'!Q13:S13)</f>
        <v>90.760215053763446</v>
      </c>
      <c r="J8" s="37">
        <f>AVERAGE('P2'!T13:V13)</f>
        <v>78.064516129032256</v>
      </c>
      <c r="K8" s="56">
        <f>AVERAGE('P2'!O13:V13)</f>
        <v>79.43427419354839</v>
      </c>
      <c r="L8" s="34">
        <f>AVERAGE('P2'!W13:Y13)</f>
        <v>49.229646697388624</v>
      </c>
      <c r="M8" s="37">
        <f>AVERAGE('P2'!Z13:AB13)</f>
        <v>44.252508960573472</v>
      </c>
      <c r="N8" s="37">
        <f>AVERAGE('P2'!AC13:AE13)</f>
        <v>43.064516129032256</v>
      </c>
      <c r="O8" s="37">
        <f>AVERAGE('P2'!AF13:AH13)</f>
        <v>38.146953405017918</v>
      </c>
      <c r="P8" s="66">
        <f>AVERAGE('P2'!W13:AH13)</f>
        <v>43.673406298003066</v>
      </c>
      <c r="Q8" s="76">
        <f>AVERAGE('P2'!AI13:AT13)</f>
        <v>38.166666666666664</v>
      </c>
      <c r="R8" s="83">
        <f>AVERAGE('P2'!AU13:BF13)</f>
        <v>35.333333333333336</v>
      </c>
      <c r="S8" s="34">
        <f>AVERAGE('P2'!BG13:BI13,'P2'!BS13:BU13,'P2'!CE13:CG13,'P2'!CQ13:CS13,'P2'!DC13:DE13,'P2'!DO13:DQ13,'P2'!EA13:EC13,'P2'!EM13:EO13,'P2'!EY13:FA13,'P2'!FK13:FM13)</f>
        <v>27.112177331939662</v>
      </c>
      <c r="T8" s="37">
        <f>AVERAGE('P2'!BJ13:BL13,'P2'!BV13:BX13,'P2'!CH13:CJ13,'P2'!CT13:CV13,'P2'!DF13:DH13,'P2'!DR13:DT13,'P2'!ED13:EF13,'P2'!EP13:ER13,'P2'!FB13:FD13,'P2'!FN13:FP13)</f>
        <v>28.561999171015195</v>
      </c>
      <c r="U8" s="37">
        <f>AVERAGE('P2'!BM13:BO13,'P2'!BY13:CA13,'P2'!CK13:CM13,'P2'!CW13:CY13,'P2'!DI13:DK13,'P2'!DU13:DW13,'P2'!EG13:EI13,'P2'!ES13:EU13,'P2'!FE13:FG13,'P2'!FQ13:FS13)</f>
        <v>42.63826703639041</v>
      </c>
      <c r="V8" s="37">
        <f>AVERAGE('P2'!BP13:BR13,'P2'!CB13:CD13,'P2'!CN13:CP13,'P2'!CZ13:DB13,'P2'!DL13:DN13,'P2'!DX13:DZ13,'P2'!EJ13:EL13,'P2'!EV13:EX13,'P2'!FH13:FJ13,'P2'!FT13:FV13)</f>
        <v>27.471458530153679</v>
      </c>
      <c r="W8" s="95">
        <f>AVERAGE('P2'!BG13:FV13)</f>
        <v>31.445975517374741</v>
      </c>
    </row>
    <row r="9" spans="1:23" ht="12.75" x14ac:dyDescent="0.2">
      <c r="A9" s="27" t="s">
        <v>24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'P2'!O15</f>
        <v>30</v>
      </c>
      <c r="H9" s="37">
        <f>'P2'!P15</f>
        <v>60</v>
      </c>
      <c r="I9" s="37">
        <f>AVERAGE('P2'!Q15:S15)</f>
        <v>60.258064516129046</v>
      </c>
      <c r="J9" s="37">
        <f>AVERAGE('P2'!T15:V15)</f>
        <v>72.334229390681017</v>
      </c>
      <c r="K9" s="56">
        <f>AVERAGE('P2'!O15:V15)</f>
        <v>60.972110215053775</v>
      </c>
      <c r="L9" s="34">
        <f>AVERAGE('P2'!W15:Y15)</f>
        <v>38.325652841781874</v>
      </c>
      <c r="M9" s="37">
        <f>AVERAGE('P2'!Z15:AB15)</f>
        <v>36.899462365591397</v>
      </c>
      <c r="N9" s="37">
        <f>AVERAGE('P2'!AC15:AE15)</f>
        <v>46.086021505376344</v>
      </c>
      <c r="O9" s="37">
        <f>AVERAGE('P2'!AF15:AH15)</f>
        <v>34.417562724014338</v>
      </c>
      <c r="P9" s="66">
        <f>AVERAGE('P2'!W15:AH15)</f>
        <v>38.93217485919098</v>
      </c>
      <c r="Q9" s="76">
        <f>AVERAGE('P2'!AI15:AT15)</f>
        <v>36.406285887982655</v>
      </c>
      <c r="R9" s="83">
        <f>AVERAGE('P2'!AU15:BF15)</f>
        <v>32.118295943808157</v>
      </c>
      <c r="S9" s="34">
        <f>AVERAGE('P2'!BG15:BI15,'P2'!BS15:BU15,'P2'!CE15:CG15,'P2'!CQ15:CS15,'P2'!DC15:DE15,'P2'!DO15:DQ15,'P2'!EA15:EC15,'P2'!EM15:EO15,'P2'!EY15:FA15,'P2'!FK15:FM15)</f>
        <v>30.132537363148177</v>
      </c>
      <c r="T9" s="37">
        <f>AVERAGE('P2'!BJ15:BL15,'P2'!BV15:BX15,'P2'!CH15:CJ15,'P2'!CT15:CV15,'P2'!DF15:DH15,'P2'!DR15:DT15,'P2'!ED15:EF15,'P2'!EP15:ER15,'P2'!FB15:FD15,'P2'!FN15:FP15)</f>
        <v>30.460773166504797</v>
      </c>
      <c r="U9" s="37">
        <f>AVERAGE('P2'!BM15:BO15,'P2'!BY15:CA15,'P2'!CK15:CM15,'P2'!CW15:CY15,'P2'!DI15:DK15,'P2'!DU15:DW15,'P2'!EG15:EI15,'P2'!ES15:EU15,'P2'!FE15:FG15,'P2'!FQ15:FS15)</f>
        <v>36.492479985993008</v>
      </c>
      <c r="V9" s="37">
        <f>AVERAGE('P2'!BP15:BR15,'P2'!CB15:CD15,'P2'!CN15:CP15,'P2'!CZ15:DB15,'P2'!DL15:DN15,'P2'!DX15:DZ15,'P2'!EJ15:EL15,'P2'!EV15:EX15,'P2'!FH15:FJ15,'P2'!FT15:FV15)</f>
        <v>30.874830960677329</v>
      </c>
      <c r="W9" s="95">
        <f>AVERAGE('P2'!BG15:FV15)</f>
        <v>31.990155369080831</v>
      </c>
    </row>
    <row r="10" spans="1:23" ht="13.5" thickBot="1" x14ac:dyDescent="0.25">
      <c r="A10" s="27" t="s">
        <v>25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'P2'!O17</f>
        <v>30</v>
      </c>
      <c r="H10" s="39">
        <f>'P2'!P17</f>
        <v>60</v>
      </c>
      <c r="I10" s="39">
        <f>AVERAGE('P2'!Q17:S17)</f>
        <v>60.258064516129046</v>
      </c>
      <c r="J10" s="39">
        <f>AVERAGE('P2'!T17:V17)</f>
        <v>72.334229390681017</v>
      </c>
      <c r="K10" s="57">
        <f>AVERAGE('P2'!O17:V17)</f>
        <v>60.972110215053775</v>
      </c>
      <c r="L10" s="38">
        <f>AVERAGE('P2'!W17:Y17)</f>
        <v>38.325652841781874</v>
      </c>
      <c r="M10" s="39">
        <f>AVERAGE('P2'!Z17:AB17)</f>
        <v>36.899462365591397</v>
      </c>
      <c r="N10" s="39">
        <f>AVERAGE('P2'!AC17:AE17)</f>
        <v>46.086021505376344</v>
      </c>
      <c r="O10" s="39">
        <f>AVERAGE('P2'!AF17:AH17)</f>
        <v>34.417562724014338</v>
      </c>
      <c r="P10" s="67">
        <f>AVERAGE('P2'!W17:AH17)</f>
        <v>38.93217485919098</v>
      </c>
      <c r="Q10" s="77">
        <f>AVERAGE('P2'!AI17:AT17)</f>
        <v>36.406285887982655</v>
      </c>
      <c r="R10" s="84">
        <f>AVERAGE('P2'!AU17:BF17)</f>
        <v>32.118295943808157</v>
      </c>
      <c r="S10" s="38">
        <f>AVERAGE('P2'!BG17:BI17,'P2'!BS17:BU17,'P2'!CE17:CG17,'P2'!CQ17:CS17,'P2'!DC17:DE17,'P2'!DO17:DQ17,'P2'!EA17:EC17,'P2'!EM17:EO17,'P2'!EY17:FA17,'P2'!FK17:FM17)</f>
        <v>30.132537363148177</v>
      </c>
      <c r="T10" s="39">
        <f>AVERAGE('P2'!BJ17:BL17,'P2'!BV17:BX17,'P2'!CH17:CJ17,'P2'!CT17:CV17,'P2'!DF17:DH17,'P2'!DR17:DT17,'P2'!ED17:EF17,'P2'!EP17:ER17,'P2'!FB17:FD17,'P2'!FN17:FP17)</f>
        <v>30.460773166504797</v>
      </c>
      <c r="U10" s="39">
        <f>AVERAGE('P2'!BM17:BO17,'P2'!BY17:CA17,'P2'!CK17:CM17,'P2'!CW17:CY17,'P2'!DI17:DK17,'P2'!DU17:DW17,'P2'!EG17:EI17,'P2'!ES17:EU17,'P2'!FE17:FG17,'P2'!FQ17:FS17)</f>
        <v>36.492479985993008</v>
      </c>
      <c r="V10" s="39">
        <f>AVERAGE('P2'!BP17:BR17,'P2'!CB17:CD17,'P2'!CN17:CP17,'P2'!CZ17:DB17,'P2'!DL17:DN17,'P2'!DX17:DZ17,'P2'!EJ17:EL17,'P2'!EV17:EX17,'P2'!FH17:FJ17,'P2'!FT17:FV17)</f>
        <v>30.874830960677329</v>
      </c>
      <c r="W10" s="96">
        <f>AVERAGE('P2'!BG17:FV17)</f>
        <v>31.990155369080831</v>
      </c>
    </row>
    <row r="14" spans="1:23" ht="13.5" thickBot="1" x14ac:dyDescent="0.25">
      <c r="A14" s="28" t="s">
        <v>27</v>
      </c>
      <c r="D14" s="27">
        <v>2001</v>
      </c>
      <c r="F14" s="27"/>
      <c r="G14" s="27">
        <v>2001</v>
      </c>
      <c r="H14" s="27"/>
      <c r="I14" s="27"/>
      <c r="J14" s="27"/>
      <c r="K14" s="27"/>
      <c r="L14" s="27">
        <v>2002</v>
      </c>
      <c r="M14" s="27"/>
      <c r="N14" s="27"/>
      <c r="O14" s="52"/>
      <c r="P14" s="27"/>
      <c r="Q14" s="27">
        <v>2003</v>
      </c>
      <c r="R14" s="27">
        <v>2004</v>
      </c>
      <c r="S14" s="27"/>
      <c r="T14" s="27"/>
      <c r="U14" s="27" t="s">
        <v>65</v>
      </c>
      <c r="V14" s="27"/>
      <c r="W14" s="27"/>
    </row>
    <row r="15" spans="1:23" ht="13.5" thickBot="1" x14ac:dyDescent="0.25">
      <c r="A15" s="27" t="s">
        <v>26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40">
        <v>37012</v>
      </c>
      <c r="H15" s="100">
        <v>37043</v>
      </c>
      <c r="I15" s="33" t="s">
        <v>13</v>
      </c>
      <c r="J15" s="33" t="s">
        <v>14</v>
      </c>
      <c r="K15" s="54" t="str">
        <f>K3</f>
        <v>Cal-01</v>
      </c>
      <c r="L15" s="31" t="s">
        <v>60</v>
      </c>
      <c r="M15" s="31" t="s">
        <v>61</v>
      </c>
      <c r="N15" s="31" t="s">
        <v>62</v>
      </c>
      <c r="O15" s="52" t="s">
        <v>63</v>
      </c>
      <c r="P15" s="71" t="s">
        <v>29</v>
      </c>
      <c r="Q15" s="74" t="s">
        <v>30</v>
      </c>
      <c r="R15" s="90" t="s">
        <v>64</v>
      </c>
      <c r="S15" s="32" t="s">
        <v>15</v>
      </c>
      <c r="T15" s="33" t="s">
        <v>16</v>
      </c>
      <c r="U15" s="33" t="s">
        <v>17</v>
      </c>
      <c r="V15" s="33" t="s">
        <v>18</v>
      </c>
      <c r="W15" s="93" t="s">
        <v>66</v>
      </c>
    </row>
    <row r="16" spans="1:23" ht="12.75" x14ac:dyDescent="0.2">
      <c r="A16" s="27" t="s">
        <v>19</v>
      </c>
      <c r="B16" s="42">
        <v>0</v>
      </c>
      <c r="C16" s="43">
        <f t="shared" ref="C16:W16" si="0">C4-C27</f>
        <v>0</v>
      </c>
      <c r="D16" s="43">
        <f t="shared" si="0"/>
        <v>0</v>
      </c>
      <c r="E16" s="43">
        <f t="shared" si="0"/>
        <v>0</v>
      </c>
      <c r="F16" s="43">
        <f t="shared" ref="F16:H22" si="1">F4-F27</f>
        <v>0</v>
      </c>
      <c r="G16" s="43">
        <f t="shared" si="1"/>
        <v>33</v>
      </c>
      <c r="H16" s="44">
        <f t="shared" si="1"/>
        <v>-1.3333333333333144</v>
      </c>
      <c r="I16" s="44">
        <f t="shared" si="0"/>
        <v>-21</v>
      </c>
      <c r="J16" s="44">
        <f t="shared" si="0"/>
        <v>-33.464157706093147</v>
      </c>
      <c r="K16" s="58">
        <f t="shared" si="0"/>
        <v>-16.465725806451616</v>
      </c>
      <c r="L16" s="43">
        <f t="shared" si="0"/>
        <v>1.5668202764977082</v>
      </c>
      <c r="M16" s="44">
        <f t="shared" si="0"/>
        <v>-10.452150537634409</v>
      </c>
      <c r="N16" s="44">
        <f t="shared" si="0"/>
        <v>-4.0946236559139635</v>
      </c>
      <c r="O16" s="47">
        <f t="shared" si="0"/>
        <v>-23.398745519713259</v>
      </c>
      <c r="P16" s="68">
        <f t="shared" si="0"/>
        <v>-9.0946748591909881</v>
      </c>
      <c r="Q16" s="78">
        <f t="shared" si="0"/>
        <v>-4.303283410138242</v>
      </c>
      <c r="R16" s="85">
        <f t="shared" si="0"/>
        <v>-3.3032834101382491</v>
      </c>
      <c r="S16" s="43">
        <f t="shared" si="0"/>
        <v>-5.5819508448540702</v>
      </c>
      <c r="T16" s="44">
        <f t="shared" si="0"/>
        <v>-1.4216845878136226</v>
      </c>
      <c r="U16" s="44">
        <f t="shared" si="0"/>
        <v>2.5308243727598381</v>
      </c>
      <c r="V16" s="44">
        <f t="shared" si="0"/>
        <v>-2.1403225806451616</v>
      </c>
      <c r="W16" s="97">
        <f t="shared" si="0"/>
        <v>-1.6532834101382221</v>
      </c>
    </row>
    <row r="17" spans="1:23" ht="12.75" x14ac:dyDescent="0.2">
      <c r="A17" s="27" t="s">
        <v>20</v>
      </c>
      <c r="B17" s="45">
        <v>0</v>
      </c>
      <c r="C17" s="46">
        <f t="shared" ref="C17:W17" si="2">C5-C28</f>
        <v>0</v>
      </c>
      <c r="D17" s="46">
        <f t="shared" si="2"/>
        <v>0</v>
      </c>
      <c r="E17" s="46">
        <f t="shared" si="2"/>
        <v>0</v>
      </c>
      <c r="F17" s="46">
        <f t="shared" si="1"/>
        <v>0</v>
      </c>
      <c r="G17" s="46">
        <f t="shared" si="1"/>
        <v>49</v>
      </c>
      <c r="H17" s="47">
        <f t="shared" si="1"/>
        <v>-1.3333333333333144</v>
      </c>
      <c r="I17" s="47">
        <f t="shared" si="2"/>
        <v>-19.924731182795682</v>
      </c>
      <c r="J17" s="47">
        <f t="shared" si="2"/>
        <v>-19.493727598566323</v>
      </c>
      <c r="K17" s="59">
        <f t="shared" si="2"/>
        <v>-8.8235887096774093</v>
      </c>
      <c r="L17" s="46">
        <f t="shared" si="2"/>
        <v>-1.5330261136712693</v>
      </c>
      <c r="M17" s="47">
        <f t="shared" si="2"/>
        <v>-15.523655913978487</v>
      </c>
      <c r="N17" s="47">
        <f t="shared" si="2"/>
        <v>-4.1591397849462339</v>
      </c>
      <c r="O17" s="47">
        <f t="shared" si="2"/>
        <v>-20.634408602150536</v>
      </c>
      <c r="P17" s="69">
        <f t="shared" si="2"/>
        <v>-10.462557603686633</v>
      </c>
      <c r="Q17" s="79">
        <f t="shared" si="2"/>
        <v>-0.502035330261144</v>
      </c>
      <c r="R17" s="86">
        <f t="shared" si="2"/>
        <v>0.49796466973886311</v>
      </c>
      <c r="S17" s="46">
        <f t="shared" si="2"/>
        <v>-0.50814132104454757</v>
      </c>
      <c r="T17" s="47">
        <f t="shared" si="2"/>
        <v>2.9306451612903217</v>
      </c>
      <c r="U17" s="47">
        <f t="shared" si="2"/>
        <v>3.4338709677419388</v>
      </c>
      <c r="V17" s="47">
        <f t="shared" si="2"/>
        <v>2.9354838709677438</v>
      </c>
      <c r="W17" s="98">
        <f t="shared" si="2"/>
        <v>2.1979646697388731</v>
      </c>
    </row>
    <row r="18" spans="1:23" ht="12.75" x14ac:dyDescent="0.2">
      <c r="A18" s="27" t="s">
        <v>21</v>
      </c>
      <c r="B18" s="45">
        <v>0</v>
      </c>
      <c r="C18" s="46">
        <f t="shared" ref="C18:W18" si="3">C6-C29</f>
        <v>0</v>
      </c>
      <c r="D18" s="46">
        <f t="shared" si="3"/>
        <v>0</v>
      </c>
      <c r="E18" s="46">
        <f t="shared" si="3"/>
        <v>0</v>
      </c>
      <c r="F18" s="46">
        <f t="shared" si="1"/>
        <v>0</v>
      </c>
      <c r="G18" s="46">
        <f t="shared" si="1"/>
        <v>-46</v>
      </c>
      <c r="H18" s="47">
        <f t="shared" si="1"/>
        <v>-20.333333333333314</v>
      </c>
      <c r="I18" s="47">
        <f t="shared" si="3"/>
        <v>-18.069892473118287</v>
      </c>
      <c r="J18" s="47">
        <f t="shared" si="3"/>
        <v>0</v>
      </c>
      <c r="K18" s="59">
        <f t="shared" si="3"/>
        <v>-15.067876344086017</v>
      </c>
      <c r="L18" s="46">
        <f t="shared" si="3"/>
        <v>0</v>
      </c>
      <c r="M18" s="47">
        <f t="shared" si="3"/>
        <v>1.3838709677419416</v>
      </c>
      <c r="N18" s="47">
        <f t="shared" si="3"/>
        <v>2.6967741935483787</v>
      </c>
      <c r="O18" s="47">
        <f t="shared" si="3"/>
        <v>0</v>
      </c>
      <c r="P18" s="69">
        <f t="shared" si="3"/>
        <v>1.0201612903225836</v>
      </c>
      <c r="Q18" s="79">
        <f t="shared" si="3"/>
        <v>0.88300691244240426</v>
      </c>
      <c r="R18" s="86">
        <f t="shared" si="3"/>
        <v>0.59695494994438292</v>
      </c>
      <c r="S18" s="46">
        <f t="shared" si="3"/>
        <v>0.47330367074527402</v>
      </c>
      <c r="T18" s="47">
        <f t="shared" si="3"/>
        <v>0.36344086021505007</v>
      </c>
      <c r="U18" s="47">
        <f t="shared" si="3"/>
        <v>1.0618279569892621</v>
      </c>
      <c r="V18" s="47">
        <f t="shared" si="3"/>
        <v>0.48924731182795966</v>
      </c>
      <c r="W18" s="98">
        <f t="shared" si="3"/>
        <v>0.5969549499443616</v>
      </c>
    </row>
    <row r="19" spans="1:23" ht="12.75" x14ac:dyDescent="0.2">
      <c r="A19" s="27" t="s">
        <v>22</v>
      </c>
      <c r="B19" s="45">
        <v>0</v>
      </c>
      <c r="C19" s="46">
        <f t="shared" ref="C19:W19" si="4">C7-C30</f>
        <v>0</v>
      </c>
      <c r="D19" s="46">
        <f t="shared" si="4"/>
        <v>0</v>
      </c>
      <c r="E19" s="46">
        <f t="shared" si="4"/>
        <v>0</v>
      </c>
      <c r="F19" s="46">
        <f t="shared" si="1"/>
        <v>0</v>
      </c>
      <c r="G19" s="46">
        <f t="shared" si="1"/>
        <v>-26</v>
      </c>
      <c r="H19" s="47">
        <f t="shared" si="1"/>
        <v>18.333333333333343</v>
      </c>
      <c r="I19" s="47">
        <f t="shared" si="4"/>
        <v>-6.3354838709677495</v>
      </c>
      <c r="J19" s="47">
        <f t="shared" si="4"/>
        <v>0</v>
      </c>
      <c r="K19" s="59">
        <f t="shared" si="4"/>
        <v>-3.3341397849462453</v>
      </c>
      <c r="L19" s="46">
        <f t="shared" si="4"/>
        <v>0</v>
      </c>
      <c r="M19" s="47">
        <f t="shared" si="4"/>
        <v>0</v>
      </c>
      <c r="N19" s="47">
        <f t="shared" si="4"/>
        <v>0</v>
      </c>
      <c r="O19" s="47">
        <f t="shared" si="4"/>
        <v>0</v>
      </c>
      <c r="P19" s="69">
        <f t="shared" si="4"/>
        <v>0</v>
      </c>
      <c r="Q19" s="79">
        <f t="shared" si="4"/>
        <v>-0.98387096774192884</v>
      </c>
      <c r="R19" s="86">
        <f t="shared" si="4"/>
        <v>-7.0922939068097435E-2</v>
      </c>
      <c r="S19" s="46">
        <f t="shared" si="4"/>
        <v>6.4516129032263336E-2</v>
      </c>
      <c r="T19" s="47">
        <f t="shared" si="4"/>
        <v>0</v>
      </c>
      <c r="U19" s="47">
        <f t="shared" si="4"/>
        <v>0.4190555668563718</v>
      </c>
      <c r="V19" s="47">
        <f t="shared" si="4"/>
        <v>0</v>
      </c>
      <c r="W19" s="98">
        <f t="shared" si="4"/>
        <v>0.12089292397216056</v>
      </c>
    </row>
    <row r="20" spans="1:23" ht="12.75" x14ac:dyDescent="0.2">
      <c r="A20" s="27" t="s">
        <v>23</v>
      </c>
      <c r="B20" s="45">
        <v>0</v>
      </c>
      <c r="C20" s="46">
        <f t="shared" ref="C20:W20" si="5">C8-C31</f>
        <v>0</v>
      </c>
      <c r="D20" s="46">
        <f t="shared" si="5"/>
        <v>0</v>
      </c>
      <c r="E20" s="46">
        <f t="shared" si="5"/>
        <v>0</v>
      </c>
      <c r="F20" s="46">
        <f t="shared" si="1"/>
        <v>0</v>
      </c>
      <c r="G20" s="46">
        <f t="shared" si="1"/>
        <v>-26</v>
      </c>
      <c r="H20" s="47">
        <f t="shared" si="1"/>
        <v>18.333333333333343</v>
      </c>
      <c r="I20" s="47">
        <f t="shared" si="5"/>
        <v>-6.3354838709677495</v>
      </c>
      <c r="J20" s="47">
        <f t="shared" si="5"/>
        <v>0</v>
      </c>
      <c r="K20" s="59">
        <f t="shared" si="5"/>
        <v>-3.3341397849462453</v>
      </c>
      <c r="L20" s="46">
        <f t="shared" si="5"/>
        <v>0</v>
      </c>
      <c r="M20" s="47">
        <f t="shared" si="5"/>
        <v>1.0059139784946183</v>
      </c>
      <c r="N20" s="47">
        <f t="shared" si="5"/>
        <v>2.3387096774193523</v>
      </c>
      <c r="O20" s="47">
        <f t="shared" si="5"/>
        <v>0</v>
      </c>
      <c r="P20" s="69">
        <f t="shared" si="5"/>
        <v>0.83615591397849443</v>
      </c>
      <c r="Q20" s="79">
        <f t="shared" si="5"/>
        <v>-2.0833333333333357</v>
      </c>
      <c r="R20" s="86">
        <f t="shared" si="5"/>
        <v>-1.25</v>
      </c>
      <c r="S20" s="46">
        <f t="shared" si="5"/>
        <v>0</v>
      </c>
      <c r="T20" s="47">
        <f t="shared" si="5"/>
        <v>0</v>
      </c>
      <c r="U20" s="47">
        <f t="shared" si="5"/>
        <v>-5.0000000000000071</v>
      </c>
      <c r="V20" s="47">
        <f t="shared" si="5"/>
        <v>0</v>
      </c>
      <c r="W20" s="98">
        <f t="shared" si="5"/>
        <v>-1.25</v>
      </c>
    </row>
    <row r="21" spans="1:23" ht="12.75" x14ac:dyDescent="0.2">
      <c r="A21" s="27" t="s">
        <v>24</v>
      </c>
      <c r="B21" s="45">
        <v>0</v>
      </c>
      <c r="C21" s="46">
        <f t="shared" ref="C21:W21" si="6">C9-C32</f>
        <v>0</v>
      </c>
      <c r="D21" s="46">
        <f t="shared" si="6"/>
        <v>0</v>
      </c>
      <c r="E21" s="46">
        <f t="shared" si="6"/>
        <v>0</v>
      </c>
      <c r="F21" s="46">
        <f t="shared" si="1"/>
        <v>0</v>
      </c>
      <c r="G21" s="46">
        <f t="shared" si="1"/>
        <v>-5</v>
      </c>
      <c r="H21" s="47">
        <f t="shared" si="1"/>
        <v>8.6666666666666714</v>
      </c>
      <c r="I21" s="47">
        <f t="shared" si="6"/>
        <v>-17.774193548387096</v>
      </c>
      <c r="J21" s="47">
        <f t="shared" si="6"/>
        <v>-1.1962365591397628</v>
      </c>
      <c r="K21" s="59">
        <f t="shared" si="6"/>
        <v>-6.6555779569892337</v>
      </c>
      <c r="L21" s="46">
        <f t="shared" si="6"/>
        <v>-8.5714285714285623</v>
      </c>
      <c r="M21" s="47">
        <f t="shared" si="6"/>
        <v>-4.6731182795698913</v>
      </c>
      <c r="N21" s="47">
        <f t="shared" si="6"/>
        <v>-9.5913978494623535</v>
      </c>
      <c r="O21" s="47">
        <f t="shared" si="6"/>
        <v>-9.726702508960571</v>
      </c>
      <c r="P21" s="69">
        <f t="shared" si="6"/>
        <v>-8.1406618023553605</v>
      </c>
      <c r="Q21" s="79">
        <f t="shared" si="6"/>
        <v>-9.1724503345793877</v>
      </c>
      <c r="R21" s="86">
        <f t="shared" si="6"/>
        <v>-5.790016957694391</v>
      </c>
      <c r="S21" s="46">
        <f t="shared" si="6"/>
        <v>-0.35437298371622106</v>
      </c>
      <c r="T21" s="47">
        <f t="shared" si="6"/>
        <v>0.7396189225941292</v>
      </c>
      <c r="U21" s="47">
        <f t="shared" si="6"/>
        <v>0.73533839791131328</v>
      </c>
      <c r="V21" s="47">
        <f t="shared" si="6"/>
        <v>-0.52344296021410841</v>
      </c>
      <c r="W21" s="98">
        <f t="shared" si="6"/>
        <v>0.14928534414378802</v>
      </c>
    </row>
    <row r="22" spans="1:23" ht="13.5" thickBot="1" x14ac:dyDescent="0.25">
      <c r="A22" s="27" t="s">
        <v>25</v>
      </c>
      <c r="B22" s="48">
        <v>0</v>
      </c>
      <c r="C22" s="49">
        <f t="shared" ref="C22:W22" si="7">C10-C33</f>
        <v>0</v>
      </c>
      <c r="D22" s="49">
        <f t="shared" si="7"/>
        <v>0</v>
      </c>
      <c r="E22" s="49">
        <f t="shared" si="7"/>
        <v>0</v>
      </c>
      <c r="F22" s="49">
        <f t="shared" si="1"/>
        <v>0</v>
      </c>
      <c r="G22" s="49">
        <f t="shared" si="1"/>
        <v>-5</v>
      </c>
      <c r="H22" s="50">
        <f t="shared" si="1"/>
        <v>8.6666666666666714</v>
      </c>
      <c r="I22" s="50">
        <f t="shared" si="7"/>
        <v>-17.774193548387096</v>
      </c>
      <c r="J22" s="50">
        <f t="shared" si="7"/>
        <v>-1.1962365591397628</v>
      </c>
      <c r="K22" s="60">
        <f t="shared" si="7"/>
        <v>-6.6555779569892337</v>
      </c>
      <c r="L22" s="49">
        <f t="shared" si="7"/>
        <v>-8.5714285714285623</v>
      </c>
      <c r="M22" s="50">
        <f t="shared" si="7"/>
        <v>-4.6731182795698913</v>
      </c>
      <c r="N22" s="50">
        <f t="shared" si="7"/>
        <v>-9.5913978494623535</v>
      </c>
      <c r="O22" s="50">
        <f t="shared" si="7"/>
        <v>-9.726702508960571</v>
      </c>
      <c r="P22" s="70">
        <f t="shared" si="7"/>
        <v>-8.1406618023553605</v>
      </c>
      <c r="Q22" s="80">
        <f t="shared" si="7"/>
        <v>-9.1724503345793877</v>
      </c>
      <c r="R22" s="87">
        <f t="shared" si="7"/>
        <v>-5.790016957694391</v>
      </c>
      <c r="S22" s="49">
        <f t="shared" si="7"/>
        <v>-0.35437298371622106</v>
      </c>
      <c r="T22" s="50">
        <f t="shared" si="7"/>
        <v>0.7396189225941292</v>
      </c>
      <c r="U22" s="50">
        <f t="shared" si="7"/>
        <v>0.73533839791131328</v>
      </c>
      <c r="V22" s="50">
        <f t="shared" si="7"/>
        <v>-0.52344296021410841</v>
      </c>
      <c r="W22" s="99">
        <f t="shared" si="7"/>
        <v>0.14928534414378802</v>
      </c>
    </row>
    <row r="25" spans="1:23" ht="13.5" thickBot="1" x14ac:dyDescent="0.25">
      <c r="A25" s="28">
        <f ca="1">A2-1</f>
        <v>41886</v>
      </c>
      <c r="B25" s="28"/>
      <c r="D25" s="27">
        <v>2001</v>
      </c>
      <c r="F25" s="27"/>
      <c r="G25" s="27">
        <v>2001</v>
      </c>
      <c r="H25" s="27"/>
      <c r="I25" s="27"/>
      <c r="J25" s="27"/>
      <c r="K25" s="27"/>
      <c r="L25" s="27">
        <v>2002</v>
      </c>
      <c r="M25" s="27"/>
      <c r="N25" s="27"/>
      <c r="O25" s="27"/>
      <c r="P25" s="27"/>
      <c r="Q25" s="27">
        <v>2003</v>
      </c>
      <c r="R25" s="27">
        <v>2004</v>
      </c>
      <c r="S25" s="27"/>
      <c r="T25" s="27"/>
      <c r="U25" s="27" t="s">
        <v>65</v>
      </c>
      <c r="V25" s="27"/>
      <c r="W25" s="27"/>
    </row>
    <row r="26" spans="1:23" ht="13.5" thickBot="1" x14ac:dyDescent="0.25">
      <c r="A26" s="27" t="s">
        <v>26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37012</v>
      </c>
      <c r="H26" s="101">
        <v>37043</v>
      </c>
      <c r="I26" s="31" t="s">
        <v>13</v>
      </c>
      <c r="J26" s="31" t="s">
        <v>14</v>
      </c>
      <c r="K26" s="61" t="str">
        <f>K3</f>
        <v>Cal-01</v>
      </c>
      <c r="L26" s="31" t="s">
        <v>60</v>
      </c>
      <c r="M26" s="31" t="s">
        <v>61</v>
      </c>
      <c r="N26" s="31" t="s">
        <v>62</v>
      </c>
      <c r="O26" s="31" t="s">
        <v>63</v>
      </c>
      <c r="P26" s="71" t="s">
        <v>29</v>
      </c>
      <c r="Q26" s="74" t="s">
        <v>30</v>
      </c>
      <c r="R26" s="90" t="s">
        <v>64</v>
      </c>
      <c r="S26" s="32" t="s">
        <v>15</v>
      </c>
      <c r="T26" s="33" t="s">
        <v>16</v>
      </c>
      <c r="U26" s="33" t="s">
        <v>17</v>
      </c>
      <c r="V26" s="33" t="s">
        <v>18</v>
      </c>
      <c r="W26" s="93" t="s">
        <v>66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50</v>
      </c>
      <c r="H27" s="37">
        <v>131.33333333333331</v>
      </c>
      <c r="I27" s="37">
        <v>186.40860215053763</v>
      </c>
      <c r="J27" s="37">
        <v>185.1164874551971</v>
      </c>
      <c r="K27" s="62">
        <v>161.98857526881721</v>
      </c>
      <c r="L27" s="34">
        <v>111.32104454685098</v>
      </c>
      <c r="M27" s="37">
        <v>73.471863799283156</v>
      </c>
      <c r="N27" s="37">
        <v>121.53010752688171</v>
      </c>
      <c r="O27" s="37">
        <v>76.129032258064512</v>
      </c>
      <c r="P27" s="72">
        <v>95.613012032770087</v>
      </c>
      <c r="Q27" s="76">
        <v>51.207782898105478</v>
      </c>
      <c r="R27" s="91">
        <v>39.207782898105478</v>
      </c>
      <c r="S27" s="35">
        <v>36.186113671274953</v>
      </c>
      <c r="T27" s="36">
        <v>21.380071684587811</v>
      </c>
      <c r="U27" s="36">
        <v>45.240645161290338</v>
      </c>
      <c r="V27" s="36">
        <v>30.664301075268817</v>
      </c>
      <c r="W27" s="94">
        <v>33.36778289810546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50</v>
      </c>
      <c r="H28" s="37">
        <v>131.33333333333331</v>
      </c>
      <c r="I28" s="37">
        <v>178.44086021505373</v>
      </c>
      <c r="J28" s="37">
        <v>179.38620071684591</v>
      </c>
      <c r="K28" s="62">
        <v>156.85181451612902</v>
      </c>
      <c r="L28" s="34">
        <v>116.7242703533026</v>
      </c>
      <c r="M28" s="37">
        <v>76.853046594982075</v>
      </c>
      <c r="N28" s="37">
        <v>110.34408602150536</v>
      </c>
      <c r="O28" s="37">
        <v>69.554659498207883</v>
      </c>
      <c r="P28" s="72">
        <v>93.369015616999491</v>
      </c>
      <c r="Q28" s="76">
        <v>50.192985151049669</v>
      </c>
      <c r="R28" s="91">
        <v>38.192985151049669</v>
      </c>
      <c r="S28" s="34">
        <v>30.07588325652841</v>
      </c>
      <c r="T28" s="37">
        <v>18.337992831541218</v>
      </c>
      <c r="U28" s="37">
        <v>49.152688172043007</v>
      </c>
      <c r="V28" s="37">
        <v>28.805376344086028</v>
      </c>
      <c r="W28" s="95">
        <v>31.59298515104966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128</v>
      </c>
      <c r="H29" s="37">
        <v>150.33333333333331</v>
      </c>
      <c r="I29" s="37">
        <v>130.67419354838711</v>
      </c>
      <c r="J29" s="37">
        <v>112.45878136200717</v>
      </c>
      <c r="K29" s="62">
        <v>125.96653225806452</v>
      </c>
      <c r="L29" s="34">
        <v>63.642089093701998</v>
      </c>
      <c r="M29" s="37">
        <v>38.598207885304653</v>
      </c>
      <c r="N29" s="37">
        <v>39.255913978494625</v>
      </c>
      <c r="O29" s="37">
        <v>32.394265232974909</v>
      </c>
      <c r="P29" s="72">
        <v>43.472619047619048</v>
      </c>
      <c r="Q29" s="76">
        <v>37.904237071172552</v>
      </c>
      <c r="R29" s="91">
        <v>35.895892040538868</v>
      </c>
      <c r="S29" s="34">
        <v>28.795539488320358</v>
      </c>
      <c r="T29" s="37">
        <v>32.154444444444444</v>
      </c>
      <c r="U29" s="37">
        <v>41.853584229390677</v>
      </c>
      <c r="V29" s="37">
        <v>33.31</v>
      </c>
      <c r="W29" s="95">
        <v>34.028392040538868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75</v>
      </c>
      <c r="H30" s="37">
        <v>61.666666666666657</v>
      </c>
      <c r="I30" s="37">
        <v>97.095698924731195</v>
      </c>
      <c r="J30" s="37">
        <v>78.064516129032256</v>
      </c>
      <c r="K30" s="62">
        <v>82.768413978494635</v>
      </c>
      <c r="L30" s="34">
        <v>51.666666666666664</v>
      </c>
      <c r="M30" s="37">
        <v>46</v>
      </c>
      <c r="N30" s="37">
        <v>58</v>
      </c>
      <c r="O30" s="37">
        <v>46.333333333333336</v>
      </c>
      <c r="P30" s="72">
        <v>50.5</v>
      </c>
      <c r="Q30" s="76">
        <v>37.114247311827953</v>
      </c>
      <c r="R30" s="91">
        <v>34.818593189964155</v>
      </c>
      <c r="S30" s="34">
        <v>26.385949762511746</v>
      </c>
      <c r="T30" s="37">
        <v>28.561999171015195</v>
      </c>
      <c r="U30" s="37">
        <v>41.853584229390677</v>
      </c>
      <c r="V30" s="37">
        <v>27.471458530153679</v>
      </c>
      <c r="W30" s="95">
        <v>31.068247923267815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75</v>
      </c>
      <c r="H31" s="37">
        <v>61.666666666666657</v>
      </c>
      <c r="I31" s="37">
        <v>97.095698924731195</v>
      </c>
      <c r="J31" s="37">
        <v>78.064516129032256</v>
      </c>
      <c r="K31" s="62">
        <v>82.768413978494635</v>
      </c>
      <c r="L31" s="34">
        <v>49.229646697388624</v>
      </c>
      <c r="M31" s="37">
        <v>43.246594982078854</v>
      </c>
      <c r="N31" s="37">
        <v>40.725806451612904</v>
      </c>
      <c r="O31" s="37">
        <v>38.146953405017918</v>
      </c>
      <c r="P31" s="72">
        <v>42.837250384024571</v>
      </c>
      <c r="Q31" s="76">
        <v>40.25</v>
      </c>
      <c r="R31" s="91">
        <v>36.583333333333336</v>
      </c>
      <c r="S31" s="34">
        <v>27.112177331939662</v>
      </c>
      <c r="T31" s="37">
        <v>28.561999171015195</v>
      </c>
      <c r="U31" s="37">
        <v>47.638267036390417</v>
      </c>
      <c r="V31" s="37">
        <v>27.471458530153679</v>
      </c>
      <c r="W31" s="95">
        <v>32.695975517374741</v>
      </c>
    </row>
    <row r="32" spans="1:23" ht="12.75" x14ac:dyDescent="0.2">
      <c r="A32" s="27" t="s">
        <v>24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35</v>
      </c>
      <c r="H32" s="37">
        <v>51.333333333333329</v>
      </c>
      <c r="I32" s="37">
        <v>78.032258064516142</v>
      </c>
      <c r="J32" s="37">
        <v>73.53046594982078</v>
      </c>
      <c r="K32" s="62">
        <v>67.627688172043008</v>
      </c>
      <c r="L32" s="34">
        <v>46.897081413210437</v>
      </c>
      <c r="M32" s="37">
        <v>41.572580645161288</v>
      </c>
      <c r="N32" s="37">
        <v>55.677419354838698</v>
      </c>
      <c r="O32" s="37">
        <v>44.144265232974909</v>
      </c>
      <c r="P32" s="72">
        <v>47.07283666154634</v>
      </c>
      <c r="Q32" s="76">
        <v>45.578736222562043</v>
      </c>
      <c r="R32" s="91">
        <v>37.908312901502548</v>
      </c>
      <c r="S32" s="34">
        <v>30.486910346864398</v>
      </c>
      <c r="T32" s="37">
        <v>29.721154243910668</v>
      </c>
      <c r="U32" s="37">
        <v>35.757141588081694</v>
      </c>
      <c r="V32" s="37">
        <v>31.398273920891437</v>
      </c>
      <c r="W32" s="95">
        <v>31.840870024937043</v>
      </c>
    </row>
    <row r="33" spans="1:23" ht="13.5" thickBot="1" x14ac:dyDescent="0.25">
      <c r="A33" s="27" t="s">
        <v>25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35</v>
      </c>
      <c r="H33" s="39">
        <v>51.333333333333329</v>
      </c>
      <c r="I33" s="39">
        <v>78.032258064516142</v>
      </c>
      <c r="J33" s="39">
        <v>73.53046594982078</v>
      </c>
      <c r="K33" s="63">
        <v>67.627688172043008</v>
      </c>
      <c r="L33" s="38">
        <v>46.897081413210437</v>
      </c>
      <c r="M33" s="39">
        <v>41.572580645161288</v>
      </c>
      <c r="N33" s="39">
        <v>55.677419354838698</v>
      </c>
      <c r="O33" s="39">
        <v>44.144265232974909</v>
      </c>
      <c r="P33" s="73">
        <v>47.07283666154634</v>
      </c>
      <c r="Q33" s="77">
        <v>45.578736222562043</v>
      </c>
      <c r="R33" s="92">
        <v>37.908312901502548</v>
      </c>
      <c r="S33" s="38">
        <v>30.486910346864398</v>
      </c>
      <c r="T33" s="39">
        <v>29.721154243910668</v>
      </c>
      <c r="U33" s="39">
        <v>35.757141588081694</v>
      </c>
      <c r="V33" s="39">
        <v>31.398273920891437</v>
      </c>
      <c r="W33" s="96">
        <v>31.840870024937043</v>
      </c>
    </row>
    <row r="36" spans="1:23" x14ac:dyDescent="0.2">
      <c r="D36" s="26"/>
    </row>
    <row r="37" spans="1:23" x14ac:dyDescent="0.2">
      <c r="D37" s="26"/>
    </row>
    <row r="38" spans="1:23" x14ac:dyDescent="0.2">
      <c r="D38" s="26"/>
    </row>
    <row r="39" spans="1:23" x14ac:dyDescent="0.2">
      <c r="D39" s="26"/>
    </row>
    <row r="40" spans="1:23" x14ac:dyDescent="0.2">
      <c r="D40" s="26"/>
    </row>
    <row r="41" spans="1:23" x14ac:dyDescent="0.2">
      <c r="D41" s="26"/>
    </row>
    <row r="42" spans="1:23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6</xdr:col>
                    <xdr:colOff>323850</xdr:colOff>
                    <xdr:row>0</xdr:row>
                    <xdr:rowOff>66675</xdr:rowOff>
                  </from>
                  <to>
                    <xdr:col>11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31</v>
      </c>
      <c r="P1" s="11">
        <f ca="1">A1</f>
        <v>41887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176</v>
      </c>
      <c r="C13" s="12">
        <v>161</v>
      </c>
      <c r="D13" s="12">
        <v>161</v>
      </c>
      <c r="E13" s="12">
        <v>157</v>
      </c>
      <c r="F13" s="12">
        <v>171</v>
      </c>
      <c r="H13" s="17">
        <f t="shared" si="0"/>
        <v>76</v>
      </c>
      <c r="I13" s="17">
        <f t="shared" si="1"/>
        <v>61</v>
      </c>
      <c r="J13" s="17">
        <f t="shared" si="2"/>
        <v>6</v>
      </c>
      <c r="K13" s="17">
        <f t="shared" si="3"/>
        <v>7</v>
      </c>
      <c r="L13" s="17">
        <f t="shared" si="4"/>
        <v>21</v>
      </c>
      <c r="N13" s="12">
        <v>100</v>
      </c>
      <c r="O13" s="12">
        <v>100</v>
      </c>
      <c r="P13" s="12">
        <v>155</v>
      </c>
      <c r="Q13" s="12">
        <v>150</v>
      </c>
      <c r="R13" s="12">
        <v>150</v>
      </c>
    </row>
    <row r="14" spans="1:18" ht="12.75" customHeight="1" x14ac:dyDescent="0.2">
      <c r="A14" s="16">
        <f t="shared" si="5"/>
        <v>37072</v>
      </c>
      <c r="B14" s="12">
        <v>220</v>
      </c>
      <c r="C14" s="12">
        <v>220</v>
      </c>
      <c r="D14" s="12">
        <v>230</v>
      </c>
      <c r="E14" s="12">
        <v>220</v>
      </c>
      <c r="F14" s="12">
        <v>250</v>
      </c>
      <c r="H14" s="17">
        <f t="shared" si="0"/>
        <v>-10</v>
      </c>
      <c r="I14" s="17">
        <f t="shared" si="1"/>
        <v>-10</v>
      </c>
      <c r="J14" s="17">
        <f t="shared" si="2"/>
        <v>0</v>
      </c>
      <c r="K14" s="17">
        <f t="shared" si="3"/>
        <v>-10</v>
      </c>
      <c r="L14" s="17">
        <f t="shared" si="4"/>
        <v>0</v>
      </c>
      <c r="N14" s="12">
        <v>230</v>
      </c>
      <c r="O14" s="12">
        <v>230</v>
      </c>
      <c r="P14" s="12">
        <v>230</v>
      </c>
      <c r="Q14" s="12">
        <v>230</v>
      </c>
      <c r="R14" s="12">
        <v>250</v>
      </c>
    </row>
    <row r="15" spans="1:18" ht="12.75" customHeight="1" x14ac:dyDescent="0.2">
      <c r="A15" s="16">
        <f t="shared" si="5"/>
        <v>37103</v>
      </c>
      <c r="B15" s="12">
        <v>285</v>
      </c>
      <c r="C15" s="12">
        <v>305</v>
      </c>
      <c r="D15" s="12">
        <v>277</v>
      </c>
      <c r="E15" s="12">
        <v>275</v>
      </c>
      <c r="F15" s="12">
        <v>320</v>
      </c>
      <c r="H15" s="17">
        <f t="shared" si="0"/>
        <v>0</v>
      </c>
      <c r="I15" s="17">
        <f t="shared" si="1"/>
        <v>0</v>
      </c>
      <c r="J15" s="17">
        <f t="shared" si="2"/>
        <v>7</v>
      </c>
      <c r="K15" s="17">
        <f t="shared" si="3"/>
        <v>0</v>
      </c>
      <c r="L15" s="17">
        <f t="shared" si="4"/>
        <v>-5</v>
      </c>
      <c r="N15" s="12">
        <v>285</v>
      </c>
      <c r="O15" s="12">
        <v>305</v>
      </c>
      <c r="P15" s="12">
        <v>270</v>
      </c>
      <c r="Q15" s="12">
        <v>275</v>
      </c>
      <c r="R15" s="12">
        <v>325</v>
      </c>
    </row>
    <row r="16" spans="1:18" ht="12.75" customHeight="1" x14ac:dyDescent="0.2">
      <c r="A16" s="16">
        <f t="shared" si="5"/>
        <v>37134</v>
      </c>
      <c r="B16" s="12">
        <v>330</v>
      </c>
      <c r="C16" s="12">
        <v>340</v>
      </c>
      <c r="D16" s="12">
        <v>310</v>
      </c>
      <c r="E16" s="12">
        <v>310</v>
      </c>
      <c r="F16" s="12">
        <v>355</v>
      </c>
      <c r="H16" s="17">
        <f t="shared" si="0"/>
        <v>-5</v>
      </c>
      <c r="I16" s="17">
        <f t="shared" si="1"/>
        <v>-5</v>
      </c>
      <c r="J16" s="17">
        <f t="shared" si="2"/>
        <v>0</v>
      </c>
      <c r="K16" s="17">
        <f t="shared" si="3"/>
        <v>0</v>
      </c>
      <c r="L16" s="17">
        <f t="shared" si="4"/>
        <v>-15</v>
      </c>
      <c r="N16" s="12">
        <v>335</v>
      </c>
      <c r="O16" s="12">
        <v>345</v>
      </c>
      <c r="P16" s="12">
        <v>310</v>
      </c>
      <c r="Q16" s="12">
        <v>310</v>
      </c>
      <c r="R16" s="12">
        <v>370</v>
      </c>
    </row>
    <row r="17" spans="1:18" ht="12.75" customHeight="1" x14ac:dyDescent="0.2">
      <c r="A17" s="16">
        <f t="shared" si="5"/>
        <v>37164</v>
      </c>
      <c r="B17" s="12">
        <v>210</v>
      </c>
      <c r="C17" s="12">
        <v>230</v>
      </c>
      <c r="D17" s="12">
        <v>196</v>
      </c>
      <c r="E17" s="12">
        <v>191</v>
      </c>
      <c r="F17" s="12">
        <v>200</v>
      </c>
      <c r="H17" s="17">
        <f t="shared" si="0"/>
        <v>-10</v>
      </c>
      <c r="I17" s="17">
        <f t="shared" si="1"/>
        <v>0</v>
      </c>
      <c r="J17" s="17">
        <f t="shared" si="2"/>
        <v>-5</v>
      </c>
      <c r="K17" s="17">
        <f t="shared" si="3"/>
        <v>-6</v>
      </c>
      <c r="L17" s="17">
        <f t="shared" si="4"/>
        <v>-10</v>
      </c>
      <c r="N17" s="12">
        <v>220</v>
      </c>
      <c r="O17" s="12">
        <v>230</v>
      </c>
      <c r="P17" s="12">
        <v>201</v>
      </c>
      <c r="Q17" s="12">
        <v>197</v>
      </c>
      <c r="R17" s="12">
        <v>210</v>
      </c>
    </row>
    <row r="18" spans="1:18" ht="12.75" customHeight="1" x14ac:dyDescent="0.2">
      <c r="A18" s="16">
        <f t="shared" si="5"/>
        <v>37195</v>
      </c>
      <c r="B18" s="12">
        <v>185</v>
      </c>
      <c r="C18" s="12">
        <v>195</v>
      </c>
      <c r="D18" s="12">
        <v>143</v>
      </c>
      <c r="E18" s="12">
        <v>135</v>
      </c>
      <c r="F18" s="12">
        <v>150</v>
      </c>
      <c r="H18" s="17">
        <f t="shared" si="0"/>
        <v>-5</v>
      </c>
      <c r="I18" s="17">
        <f t="shared" si="1"/>
        <v>-5</v>
      </c>
      <c r="J18" s="17">
        <f t="shared" si="2"/>
        <v>0</v>
      </c>
      <c r="K18" s="17">
        <f t="shared" si="3"/>
        <v>0</v>
      </c>
      <c r="L18" s="17">
        <f t="shared" si="4"/>
        <v>0</v>
      </c>
      <c r="N18" s="12">
        <v>190</v>
      </c>
      <c r="O18" s="12">
        <v>200</v>
      </c>
      <c r="P18" s="12">
        <v>143</v>
      </c>
      <c r="Q18" s="12">
        <v>135</v>
      </c>
      <c r="R18" s="12">
        <v>150</v>
      </c>
    </row>
    <row r="19" spans="1:18" ht="12.75" customHeight="1" x14ac:dyDescent="0.2">
      <c r="A19" s="16">
        <f t="shared" si="5"/>
        <v>37225</v>
      </c>
      <c r="B19" s="12">
        <v>160</v>
      </c>
      <c r="C19" s="12">
        <v>160</v>
      </c>
      <c r="D19" s="12">
        <v>108</v>
      </c>
      <c r="E19" s="12">
        <v>100</v>
      </c>
      <c r="F19" s="12">
        <v>95</v>
      </c>
      <c r="H19" s="17">
        <f t="shared" si="0"/>
        <v>-10</v>
      </c>
      <c r="I19" s="17">
        <f t="shared" si="1"/>
        <v>-5</v>
      </c>
      <c r="J19" s="17">
        <f t="shared" si="2"/>
        <v>0</v>
      </c>
      <c r="K19" s="17">
        <f t="shared" si="3"/>
        <v>0</v>
      </c>
      <c r="L19" s="17">
        <f t="shared" si="4"/>
        <v>-5</v>
      </c>
      <c r="N19" s="12">
        <v>170</v>
      </c>
      <c r="O19" s="12">
        <v>165</v>
      </c>
      <c r="P19" s="12">
        <v>108</v>
      </c>
      <c r="Q19" s="12">
        <v>100</v>
      </c>
      <c r="R19" s="12">
        <v>100</v>
      </c>
    </row>
    <row r="20" spans="1:18" ht="12.75" customHeight="1" x14ac:dyDescent="0.2">
      <c r="A20" s="16">
        <f t="shared" si="5"/>
        <v>37256</v>
      </c>
      <c r="B20" s="12">
        <v>205</v>
      </c>
      <c r="C20" s="12">
        <v>210</v>
      </c>
      <c r="D20" s="12">
        <v>133</v>
      </c>
      <c r="E20" s="12">
        <v>110</v>
      </c>
      <c r="F20" s="12">
        <v>95</v>
      </c>
      <c r="H20" s="17">
        <f t="shared" si="0"/>
        <v>-10</v>
      </c>
      <c r="I20" s="17">
        <f t="shared" si="1"/>
        <v>-15</v>
      </c>
      <c r="J20" s="17">
        <f t="shared" si="2"/>
        <v>0</v>
      </c>
      <c r="K20" s="17">
        <f t="shared" si="3"/>
        <v>0</v>
      </c>
      <c r="L20" s="17">
        <f t="shared" si="4"/>
        <v>-5</v>
      </c>
      <c r="N20" s="12">
        <v>215</v>
      </c>
      <c r="O20" s="12">
        <v>225</v>
      </c>
      <c r="P20" s="12">
        <v>133</v>
      </c>
      <c r="Q20" s="12">
        <v>110</v>
      </c>
      <c r="R20" s="12">
        <v>100</v>
      </c>
    </row>
    <row r="21" spans="1:18" ht="12.75" customHeight="1" x14ac:dyDescent="0.2">
      <c r="A21" s="16">
        <f t="shared" si="5"/>
        <v>37287</v>
      </c>
      <c r="B21" s="12">
        <v>195</v>
      </c>
      <c r="C21" s="12">
        <v>185</v>
      </c>
      <c r="D21" s="12">
        <v>137</v>
      </c>
      <c r="E21" s="12">
        <v>106</v>
      </c>
      <c r="F21" s="12">
        <v>75</v>
      </c>
      <c r="H21" s="17">
        <f t="shared" si="0"/>
        <v>-5</v>
      </c>
      <c r="I21" s="17">
        <f t="shared" si="1"/>
        <v>-20</v>
      </c>
      <c r="J21" s="17">
        <f t="shared" si="2"/>
        <v>0</v>
      </c>
      <c r="K21" s="17">
        <f t="shared" si="3"/>
        <v>0</v>
      </c>
      <c r="L21" s="17">
        <f t="shared" si="4"/>
        <v>-10</v>
      </c>
      <c r="N21" s="12">
        <v>200</v>
      </c>
      <c r="O21" s="12">
        <v>205</v>
      </c>
      <c r="P21" s="12">
        <v>137</v>
      </c>
      <c r="Q21" s="12">
        <v>106</v>
      </c>
      <c r="R21" s="12">
        <v>85</v>
      </c>
    </row>
    <row r="22" spans="1:18" ht="12.75" customHeight="1" x14ac:dyDescent="0.2">
      <c r="A22" s="16">
        <f t="shared" si="5"/>
        <v>37315</v>
      </c>
      <c r="B22" s="12">
        <v>140</v>
      </c>
      <c r="C22" s="12">
        <v>158</v>
      </c>
      <c r="D22" s="12">
        <v>98</v>
      </c>
      <c r="E22" s="12">
        <v>71</v>
      </c>
      <c r="F22" s="12">
        <v>70</v>
      </c>
      <c r="H22" s="17">
        <f t="shared" si="0"/>
        <v>-5</v>
      </c>
      <c r="I22" s="17">
        <f t="shared" si="1"/>
        <v>-17</v>
      </c>
      <c r="J22" s="17">
        <f t="shared" si="2"/>
        <v>0</v>
      </c>
      <c r="K22" s="17">
        <f t="shared" si="3"/>
        <v>0</v>
      </c>
      <c r="L22" s="17">
        <f t="shared" si="4"/>
        <v>-10</v>
      </c>
      <c r="N22" s="12">
        <v>145</v>
      </c>
      <c r="O22" s="12">
        <v>175</v>
      </c>
      <c r="P22" s="12">
        <v>98</v>
      </c>
      <c r="Q22" s="12">
        <v>71</v>
      </c>
      <c r="R22" s="12">
        <v>80</v>
      </c>
    </row>
    <row r="23" spans="1:18" x14ac:dyDescent="0.2">
      <c r="A23" s="16">
        <f t="shared" si="5"/>
        <v>37346</v>
      </c>
      <c r="B23" s="12">
        <v>95</v>
      </c>
      <c r="C23" s="12">
        <v>98</v>
      </c>
      <c r="D23" s="12">
        <v>65</v>
      </c>
      <c r="E23" s="12">
        <v>66</v>
      </c>
      <c r="F23" s="12">
        <v>65</v>
      </c>
      <c r="H23" s="17">
        <f t="shared" si="0"/>
        <v>-10</v>
      </c>
      <c r="I23" s="17">
        <f t="shared" si="1"/>
        <v>-17</v>
      </c>
      <c r="J23" s="17">
        <f t="shared" si="2"/>
        <v>0</v>
      </c>
      <c r="K23" s="17">
        <f t="shared" si="3"/>
        <v>0</v>
      </c>
      <c r="L23" s="17">
        <f t="shared" si="4"/>
        <v>-10</v>
      </c>
      <c r="N23" s="12">
        <v>105</v>
      </c>
      <c r="O23" s="12">
        <v>115</v>
      </c>
      <c r="P23" s="12">
        <v>65</v>
      </c>
      <c r="Q23" s="12">
        <v>66</v>
      </c>
      <c r="R23" s="12">
        <v>75</v>
      </c>
    </row>
    <row r="24" spans="1:18" x14ac:dyDescent="0.2">
      <c r="A24" s="16">
        <f t="shared" si="5"/>
        <v>37376</v>
      </c>
      <c r="B24" s="12">
        <v>70</v>
      </c>
      <c r="C24" s="12">
        <v>70</v>
      </c>
      <c r="D24" s="12">
        <v>60</v>
      </c>
      <c r="E24" s="12">
        <v>59</v>
      </c>
      <c r="F24" s="12">
        <v>63</v>
      </c>
      <c r="H24" s="17">
        <f t="shared" si="0"/>
        <v>-10</v>
      </c>
      <c r="I24" s="17">
        <f t="shared" si="1"/>
        <v>-15</v>
      </c>
      <c r="J24" s="17">
        <f t="shared" si="2"/>
        <v>-6</v>
      </c>
      <c r="K24" s="17">
        <f t="shared" si="3"/>
        <v>-4</v>
      </c>
      <c r="L24" s="17">
        <f t="shared" si="4"/>
        <v>-7</v>
      </c>
      <c r="N24" s="12">
        <v>80</v>
      </c>
      <c r="O24" s="12">
        <v>85</v>
      </c>
      <c r="P24" s="12">
        <v>66</v>
      </c>
      <c r="Q24" s="12">
        <v>63</v>
      </c>
      <c r="R24" s="12">
        <v>70</v>
      </c>
    </row>
    <row r="25" spans="1:18" x14ac:dyDescent="0.2">
      <c r="A25" s="16">
        <f t="shared" si="5"/>
        <v>37407</v>
      </c>
      <c r="B25" s="12">
        <v>60</v>
      </c>
      <c r="C25" s="12">
        <v>63</v>
      </c>
      <c r="D25" s="12">
        <v>57</v>
      </c>
      <c r="E25" s="12">
        <v>59</v>
      </c>
      <c r="F25" s="12">
        <v>63</v>
      </c>
      <c r="H25" s="17">
        <f t="shared" si="0"/>
        <v>-10</v>
      </c>
      <c r="I25" s="17">
        <f t="shared" si="1"/>
        <v>-17</v>
      </c>
      <c r="J25" s="17">
        <f t="shared" si="2"/>
        <v>-6</v>
      </c>
      <c r="K25" s="17">
        <f t="shared" si="3"/>
        <v>-4</v>
      </c>
      <c r="L25" s="17">
        <f t="shared" si="4"/>
        <v>-7</v>
      </c>
      <c r="N25" s="12">
        <v>70</v>
      </c>
      <c r="O25" s="12">
        <v>80</v>
      </c>
      <c r="P25" s="12">
        <v>63</v>
      </c>
      <c r="Q25" s="12">
        <v>63</v>
      </c>
      <c r="R25" s="12">
        <v>70</v>
      </c>
    </row>
    <row r="26" spans="1:18" x14ac:dyDescent="0.2">
      <c r="A26" s="16">
        <f t="shared" si="5"/>
        <v>37437</v>
      </c>
      <c r="B26" s="12">
        <v>70</v>
      </c>
      <c r="C26" s="12">
        <v>72</v>
      </c>
      <c r="D26" s="12">
        <v>66</v>
      </c>
      <c r="E26" s="12">
        <v>77</v>
      </c>
      <c r="F26" s="12">
        <v>75</v>
      </c>
      <c r="H26" s="17">
        <f t="shared" si="0"/>
        <v>-5</v>
      </c>
      <c r="I26" s="17">
        <f t="shared" si="1"/>
        <v>-16</v>
      </c>
      <c r="J26" s="17">
        <f t="shared" si="2"/>
        <v>-6</v>
      </c>
      <c r="K26" s="17">
        <f t="shared" si="3"/>
        <v>-5</v>
      </c>
      <c r="L26" s="17">
        <f t="shared" si="4"/>
        <v>-10</v>
      </c>
      <c r="N26" s="12">
        <v>75</v>
      </c>
      <c r="O26" s="12">
        <v>88</v>
      </c>
      <c r="P26" s="12">
        <v>72</v>
      </c>
      <c r="Q26" s="12">
        <v>82</v>
      </c>
      <c r="R26" s="12">
        <v>85</v>
      </c>
    </row>
    <row r="27" spans="1:18" x14ac:dyDescent="0.2">
      <c r="A27" s="16">
        <f t="shared" si="5"/>
        <v>37468</v>
      </c>
      <c r="B27" s="12">
        <v>145</v>
      </c>
      <c r="C27" s="12">
        <v>165</v>
      </c>
      <c r="D27" s="12">
        <v>109</v>
      </c>
      <c r="E27" s="12">
        <v>132</v>
      </c>
      <c r="F27" s="12">
        <v>155</v>
      </c>
      <c r="H27" s="17">
        <f t="shared" si="0"/>
        <v>-10</v>
      </c>
      <c r="I27" s="17">
        <f t="shared" si="1"/>
        <v>-10</v>
      </c>
      <c r="J27" s="17">
        <f t="shared" si="2"/>
        <v>-11</v>
      </c>
      <c r="K27" s="17">
        <f t="shared" si="3"/>
        <v>-13</v>
      </c>
      <c r="L27" s="17">
        <f t="shared" si="4"/>
        <v>-15</v>
      </c>
      <c r="N27" s="12">
        <v>155</v>
      </c>
      <c r="O27" s="12">
        <v>175</v>
      </c>
      <c r="P27" s="12">
        <v>120</v>
      </c>
      <c r="Q27" s="12">
        <v>145</v>
      </c>
      <c r="R27" s="12">
        <v>170</v>
      </c>
    </row>
    <row r="28" spans="1:18" x14ac:dyDescent="0.2">
      <c r="A28" s="16">
        <f t="shared" si="5"/>
        <v>37499</v>
      </c>
      <c r="B28" s="12">
        <v>195</v>
      </c>
      <c r="C28" s="12">
        <v>195</v>
      </c>
      <c r="D28" s="12">
        <v>127</v>
      </c>
      <c r="E28" s="12">
        <v>140</v>
      </c>
      <c r="F28" s="12">
        <v>195</v>
      </c>
      <c r="H28" s="17">
        <f t="shared" si="0"/>
        <v>-15</v>
      </c>
      <c r="I28" s="17">
        <f t="shared" si="1"/>
        <v>-15</v>
      </c>
      <c r="J28" s="17">
        <f t="shared" si="2"/>
        <v>-11</v>
      </c>
      <c r="K28" s="17">
        <f t="shared" si="3"/>
        <v>-20</v>
      </c>
      <c r="L28" s="17">
        <f t="shared" si="4"/>
        <v>-15</v>
      </c>
      <c r="N28" s="12">
        <v>210</v>
      </c>
      <c r="O28" s="12">
        <v>210</v>
      </c>
      <c r="P28" s="12">
        <v>138</v>
      </c>
      <c r="Q28" s="12">
        <v>160</v>
      </c>
      <c r="R28" s="12">
        <v>210</v>
      </c>
    </row>
    <row r="29" spans="1:18" x14ac:dyDescent="0.2">
      <c r="A29" s="16">
        <f t="shared" si="5"/>
        <v>37529</v>
      </c>
      <c r="B29" s="12">
        <v>140</v>
      </c>
      <c r="C29" s="12">
        <v>145</v>
      </c>
      <c r="D29" s="12">
        <v>109</v>
      </c>
      <c r="E29" s="12">
        <v>100</v>
      </c>
      <c r="F29" s="12">
        <v>145</v>
      </c>
      <c r="H29" s="17">
        <f t="shared" si="0"/>
        <v>-8</v>
      </c>
      <c r="I29" s="17">
        <f t="shared" si="1"/>
        <v>-10</v>
      </c>
      <c r="J29" s="17">
        <f t="shared" si="2"/>
        <v>-11</v>
      </c>
      <c r="K29" s="17">
        <f t="shared" si="3"/>
        <v>0</v>
      </c>
      <c r="L29" s="17">
        <f t="shared" si="4"/>
        <v>-15</v>
      </c>
      <c r="N29" s="12">
        <v>148</v>
      </c>
      <c r="O29" s="12">
        <v>155</v>
      </c>
      <c r="P29" s="12">
        <v>120</v>
      </c>
      <c r="Q29" s="12">
        <v>100</v>
      </c>
      <c r="R29" s="12">
        <v>160</v>
      </c>
    </row>
    <row r="30" spans="1:18" x14ac:dyDescent="0.2">
      <c r="A30" s="16">
        <f t="shared" si="5"/>
        <v>37560</v>
      </c>
      <c r="B30" s="12">
        <v>70</v>
      </c>
      <c r="C30" s="12">
        <v>64</v>
      </c>
      <c r="D30" s="12">
        <v>51</v>
      </c>
      <c r="E30" s="12">
        <v>49</v>
      </c>
      <c r="F30" s="12">
        <v>55</v>
      </c>
      <c r="H30" s="17">
        <f t="shared" si="0"/>
        <v>-10</v>
      </c>
      <c r="I30" s="17">
        <f t="shared" si="1"/>
        <v>-13</v>
      </c>
      <c r="J30" s="17">
        <f t="shared" si="2"/>
        <v>0</v>
      </c>
      <c r="K30" s="17">
        <f t="shared" si="3"/>
        <v>0</v>
      </c>
      <c r="L30" s="17">
        <f t="shared" si="4"/>
        <v>-5</v>
      </c>
      <c r="N30" s="12">
        <v>80</v>
      </c>
      <c r="O30" s="12">
        <v>77</v>
      </c>
      <c r="P30" s="12">
        <v>51</v>
      </c>
      <c r="Q30" s="12">
        <v>49</v>
      </c>
      <c r="R30" s="12">
        <v>60</v>
      </c>
    </row>
    <row r="31" spans="1:18" x14ac:dyDescent="0.2">
      <c r="A31" s="16">
        <f t="shared" si="5"/>
        <v>37590</v>
      </c>
      <c r="B31" s="12">
        <v>53</v>
      </c>
      <c r="C31" s="12">
        <v>53</v>
      </c>
      <c r="D31" s="12">
        <v>40</v>
      </c>
      <c r="E31" s="12">
        <v>40</v>
      </c>
      <c r="F31" s="12">
        <v>30</v>
      </c>
      <c r="H31" s="17">
        <f t="shared" si="0"/>
        <v>-7</v>
      </c>
      <c r="I31" s="17">
        <f t="shared" si="1"/>
        <v>-12</v>
      </c>
      <c r="J31" s="17">
        <f t="shared" si="2"/>
        <v>0</v>
      </c>
      <c r="K31" s="17">
        <f t="shared" si="3"/>
        <v>0</v>
      </c>
      <c r="L31" s="17">
        <f t="shared" si="4"/>
        <v>-5</v>
      </c>
      <c r="N31" s="12">
        <v>60</v>
      </c>
      <c r="O31" s="12">
        <v>65</v>
      </c>
      <c r="P31" s="12">
        <v>40</v>
      </c>
      <c r="Q31" s="12">
        <v>40</v>
      </c>
      <c r="R31" s="12">
        <v>35</v>
      </c>
    </row>
    <row r="32" spans="1:18" x14ac:dyDescent="0.2">
      <c r="A32" s="16">
        <f t="shared" si="5"/>
        <v>37621</v>
      </c>
      <c r="B32" s="12">
        <v>58</v>
      </c>
      <c r="C32" s="12">
        <v>57</v>
      </c>
      <c r="D32" s="12">
        <v>44</v>
      </c>
      <c r="E32" s="12">
        <v>40</v>
      </c>
      <c r="F32" s="12">
        <v>35</v>
      </c>
      <c r="H32" s="17">
        <f t="shared" si="0"/>
        <v>-7</v>
      </c>
      <c r="I32" s="17">
        <f t="shared" si="1"/>
        <v>-13</v>
      </c>
      <c r="J32" s="17">
        <f t="shared" si="2"/>
        <v>0</v>
      </c>
      <c r="K32" s="17">
        <f t="shared" si="3"/>
        <v>0</v>
      </c>
      <c r="L32" s="17">
        <f t="shared" si="4"/>
        <v>-5</v>
      </c>
      <c r="N32" s="12">
        <v>65</v>
      </c>
      <c r="O32" s="12">
        <v>70</v>
      </c>
      <c r="P32" s="12">
        <v>44</v>
      </c>
      <c r="Q32" s="12">
        <v>40</v>
      </c>
      <c r="R32" s="12">
        <v>40</v>
      </c>
    </row>
    <row r="33" spans="1:18" x14ac:dyDescent="0.2">
      <c r="A33" s="16">
        <f t="shared" si="5"/>
        <v>37652</v>
      </c>
      <c r="B33" s="12">
        <v>62</v>
      </c>
      <c r="C33" s="12">
        <v>56</v>
      </c>
      <c r="D33" s="12">
        <v>37</v>
      </c>
      <c r="E33" s="12">
        <v>39</v>
      </c>
      <c r="F33" s="12">
        <v>35.209594618081034</v>
      </c>
      <c r="H33" s="17">
        <f t="shared" si="0"/>
        <v>-3</v>
      </c>
      <c r="I33" s="17">
        <f t="shared" si="1"/>
        <v>-9</v>
      </c>
      <c r="J33" s="17">
        <f t="shared" si="2"/>
        <v>-3</v>
      </c>
      <c r="K33" s="17">
        <f t="shared" si="3"/>
        <v>-3</v>
      </c>
      <c r="L33" s="17">
        <f t="shared" si="4"/>
        <v>-4.7298528134589333</v>
      </c>
      <c r="N33" s="12">
        <v>65</v>
      </c>
      <c r="O33" s="12">
        <v>65</v>
      </c>
      <c r="P33" s="12">
        <v>40</v>
      </c>
      <c r="Q33" s="12">
        <v>42</v>
      </c>
      <c r="R33" s="12">
        <v>39.939447431539968</v>
      </c>
    </row>
    <row r="34" spans="1:18" x14ac:dyDescent="0.2">
      <c r="A34" s="16">
        <f t="shared" si="5"/>
        <v>37680</v>
      </c>
      <c r="B34" s="12">
        <v>54</v>
      </c>
      <c r="C34" s="12">
        <v>53</v>
      </c>
      <c r="D34" s="12">
        <v>33</v>
      </c>
      <c r="E34" s="12">
        <v>35</v>
      </c>
      <c r="F34" s="12">
        <v>33.052107706633905</v>
      </c>
      <c r="H34" s="17">
        <f t="shared" si="0"/>
        <v>-1</v>
      </c>
      <c r="I34" s="17">
        <f t="shared" si="1"/>
        <v>-5</v>
      </c>
      <c r="J34" s="17">
        <f t="shared" si="2"/>
        <v>-3</v>
      </c>
      <c r="K34" s="17">
        <f t="shared" si="3"/>
        <v>-3</v>
      </c>
      <c r="L34" s="17">
        <f t="shared" si="4"/>
        <v>-4.7317879759818098</v>
      </c>
      <c r="N34" s="12">
        <v>55</v>
      </c>
      <c r="O34" s="12">
        <v>58</v>
      </c>
      <c r="P34" s="12">
        <v>36</v>
      </c>
      <c r="Q34" s="12">
        <v>38</v>
      </c>
      <c r="R34" s="12">
        <v>37.783895682615714</v>
      </c>
    </row>
    <row r="35" spans="1:18" x14ac:dyDescent="0.2">
      <c r="A35" s="16">
        <f t="shared" si="5"/>
        <v>37711</v>
      </c>
      <c r="B35" s="12">
        <v>48</v>
      </c>
      <c r="C35" s="12">
        <v>48</v>
      </c>
      <c r="D35" s="12">
        <v>32</v>
      </c>
      <c r="E35" s="12">
        <v>35</v>
      </c>
      <c r="F35" s="12">
        <v>30.869970493706287</v>
      </c>
      <c r="H35" s="17">
        <f t="shared" ref="H35:H56" si="6">B35-N35</f>
        <v>-2</v>
      </c>
      <c r="I35" s="17">
        <f t="shared" ref="I35:I56" si="7">C35-O35</f>
        <v>-1</v>
      </c>
      <c r="J35" s="17">
        <f t="shared" ref="J35:J56" si="8">D35-P35</f>
        <v>-3</v>
      </c>
      <c r="K35" s="17">
        <f t="shared" ref="K35:K56" si="9">E35-Q35</f>
        <v>-3</v>
      </c>
      <c r="L35" s="17">
        <f t="shared" ref="L35:L56" si="10">F35-R35</f>
        <v>-4.7366937204437143</v>
      </c>
      <c r="N35" s="12">
        <v>50</v>
      </c>
      <c r="O35" s="12">
        <v>49</v>
      </c>
      <c r="P35" s="12">
        <v>35</v>
      </c>
      <c r="Q35" s="12">
        <v>38</v>
      </c>
      <c r="R35" s="12">
        <v>35.606664214150001</v>
      </c>
    </row>
    <row r="36" spans="1:18" x14ac:dyDescent="0.2">
      <c r="A36" s="16">
        <f t="shared" ref="A36:A56" si="11">EOMONTH(A35,1)</f>
        <v>37741</v>
      </c>
      <c r="B36" s="12">
        <v>41</v>
      </c>
      <c r="C36" s="12">
        <v>44</v>
      </c>
      <c r="D36" s="12">
        <v>31</v>
      </c>
      <c r="E36" s="12">
        <v>33</v>
      </c>
      <c r="F36" s="12">
        <v>30.095794957893915</v>
      </c>
      <c r="H36" s="17">
        <f t="shared" si="6"/>
        <v>-1</v>
      </c>
      <c r="I36" s="17">
        <f t="shared" si="7"/>
        <v>-1</v>
      </c>
      <c r="J36" s="17">
        <f t="shared" si="8"/>
        <v>-2</v>
      </c>
      <c r="K36" s="17">
        <f t="shared" si="9"/>
        <v>-3</v>
      </c>
      <c r="L36" s="17">
        <f t="shared" si="10"/>
        <v>-3.3114987256757402</v>
      </c>
      <c r="N36" s="12">
        <v>42</v>
      </c>
      <c r="O36" s="12">
        <v>45</v>
      </c>
      <c r="P36" s="12">
        <v>33</v>
      </c>
      <c r="Q36" s="12">
        <v>36</v>
      </c>
      <c r="R36" s="12">
        <v>33.407293683569655</v>
      </c>
    </row>
    <row r="37" spans="1:18" x14ac:dyDescent="0.2">
      <c r="A37" s="16">
        <f t="shared" si="11"/>
        <v>37772</v>
      </c>
      <c r="B37" s="12">
        <v>36</v>
      </c>
      <c r="C37" s="12">
        <v>40</v>
      </c>
      <c r="D37" s="12">
        <v>36</v>
      </c>
      <c r="E37" s="12">
        <v>33</v>
      </c>
      <c r="F37" s="12">
        <v>30.273958044572872</v>
      </c>
      <c r="H37" s="17">
        <f t="shared" si="6"/>
        <v>-1</v>
      </c>
      <c r="I37" s="17">
        <f t="shared" si="7"/>
        <v>-1</v>
      </c>
      <c r="J37" s="17">
        <f t="shared" si="8"/>
        <v>-3</v>
      </c>
      <c r="K37" s="17">
        <f t="shared" si="9"/>
        <v>-3</v>
      </c>
      <c r="L37" s="17">
        <f t="shared" si="10"/>
        <v>-3.3102237640927683</v>
      </c>
      <c r="N37" s="12">
        <v>37</v>
      </c>
      <c r="O37" s="12">
        <v>41</v>
      </c>
      <c r="P37" s="12">
        <v>39</v>
      </c>
      <c r="Q37" s="12">
        <v>36</v>
      </c>
      <c r="R37" s="12">
        <v>33.58418180866564</v>
      </c>
    </row>
    <row r="38" spans="1:18" x14ac:dyDescent="0.2">
      <c r="A38" s="16">
        <f t="shared" si="11"/>
        <v>37802</v>
      </c>
      <c r="B38" s="12">
        <v>44</v>
      </c>
      <c r="C38" s="12">
        <v>51</v>
      </c>
      <c r="D38" s="12">
        <v>39</v>
      </c>
      <c r="E38" s="12">
        <v>41</v>
      </c>
      <c r="F38" s="12">
        <v>36.255557109520325</v>
      </c>
      <c r="H38" s="17">
        <f t="shared" si="6"/>
        <v>-2</v>
      </c>
      <c r="I38" s="17">
        <f t="shared" si="7"/>
        <v>-1</v>
      </c>
      <c r="J38" s="17">
        <f t="shared" si="8"/>
        <v>-4</v>
      </c>
      <c r="K38" s="17">
        <f t="shared" si="9"/>
        <v>-3</v>
      </c>
      <c r="L38" s="17">
        <f t="shared" si="10"/>
        <v>-4.7431052496506396</v>
      </c>
      <c r="N38" s="12">
        <v>46</v>
      </c>
      <c r="O38" s="12">
        <v>52</v>
      </c>
      <c r="P38" s="12">
        <v>43</v>
      </c>
      <c r="Q38" s="12">
        <v>44</v>
      </c>
      <c r="R38" s="12">
        <v>40.998662359170964</v>
      </c>
    </row>
    <row r="39" spans="1:18" x14ac:dyDescent="0.2">
      <c r="A39" s="16">
        <f t="shared" si="11"/>
        <v>37833</v>
      </c>
      <c r="B39" s="12">
        <v>72</v>
      </c>
      <c r="C39" s="12">
        <v>84</v>
      </c>
      <c r="D39" s="12">
        <v>62</v>
      </c>
      <c r="E39" s="12">
        <v>77</v>
      </c>
      <c r="F39" s="12">
        <v>75.379156512833973</v>
      </c>
      <c r="H39" s="17">
        <f t="shared" si="6"/>
        <v>-1</v>
      </c>
      <c r="I39" s="17">
        <f t="shared" si="7"/>
        <v>-1</v>
      </c>
      <c r="J39" s="17">
        <f t="shared" si="8"/>
        <v>-5</v>
      </c>
      <c r="K39" s="17">
        <f t="shared" si="9"/>
        <v>-8</v>
      </c>
      <c r="L39" s="17">
        <f t="shared" si="10"/>
        <v>-7.0601966409233938</v>
      </c>
      <c r="N39" s="12">
        <v>73</v>
      </c>
      <c r="O39" s="12">
        <v>85</v>
      </c>
      <c r="P39" s="12">
        <v>67</v>
      </c>
      <c r="Q39" s="12">
        <v>85</v>
      </c>
      <c r="R39" s="12">
        <v>82.439353153757366</v>
      </c>
    </row>
    <row r="40" spans="1:18" x14ac:dyDescent="0.2">
      <c r="A40" s="16">
        <f t="shared" si="11"/>
        <v>37864</v>
      </c>
      <c r="B40" s="12">
        <v>97</v>
      </c>
      <c r="C40" s="12">
        <v>100</v>
      </c>
      <c r="D40" s="12">
        <v>75</v>
      </c>
      <c r="E40" s="12">
        <v>91</v>
      </c>
      <c r="F40" s="12">
        <v>95.407464160302197</v>
      </c>
      <c r="H40" s="17">
        <f t="shared" si="6"/>
        <v>-2</v>
      </c>
      <c r="I40" s="17">
        <f t="shared" si="7"/>
        <v>-5</v>
      </c>
      <c r="J40" s="17">
        <f t="shared" si="8"/>
        <v>-5</v>
      </c>
      <c r="K40" s="17">
        <f t="shared" si="9"/>
        <v>-11</v>
      </c>
      <c r="L40" s="17">
        <f t="shared" si="10"/>
        <v>-6.9833560072022323</v>
      </c>
      <c r="N40" s="12">
        <v>99</v>
      </c>
      <c r="O40" s="12">
        <v>105</v>
      </c>
      <c r="P40" s="12">
        <v>80</v>
      </c>
      <c r="Q40" s="12">
        <v>102</v>
      </c>
      <c r="R40" s="12">
        <v>102.39082016750443</v>
      </c>
    </row>
    <row r="41" spans="1:18" x14ac:dyDescent="0.2">
      <c r="A41" s="16">
        <f t="shared" si="11"/>
        <v>37894</v>
      </c>
      <c r="B41" s="12">
        <v>73</v>
      </c>
      <c r="C41" s="12">
        <v>77</v>
      </c>
      <c r="D41" s="12">
        <v>62</v>
      </c>
      <c r="E41" s="12">
        <v>68</v>
      </c>
      <c r="F41" s="12">
        <v>71.378291211985584</v>
      </c>
      <c r="H41" s="17">
        <f t="shared" si="6"/>
        <v>-1</v>
      </c>
      <c r="I41" s="17">
        <f t="shared" si="7"/>
        <v>-3</v>
      </c>
      <c r="J41" s="17">
        <f t="shared" si="8"/>
        <v>-7</v>
      </c>
      <c r="K41" s="17">
        <f t="shared" si="9"/>
        <v>-5</v>
      </c>
      <c r="L41" s="17">
        <f t="shared" si="10"/>
        <v>-7.062016347917222</v>
      </c>
      <c r="N41" s="12">
        <v>74</v>
      </c>
      <c r="O41" s="12">
        <v>80</v>
      </c>
      <c r="P41" s="12">
        <v>69</v>
      </c>
      <c r="Q41" s="12">
        <v>73</v>
      </c>
      <c r="R41" s="12">
        <v>78.440307559902806</v>
      </c>
    </row>
    <row r="42" spans="1:18" x14ac:dyDescent="0.2">
      <c r="A42" s="16">
        <f t="shared" si="11"/>
        <v>37925</v>
      </c>
      <c r="B42" s="12">
        <v>52</v>
      </c>
      <c r="C42" s="12">
        <v>53</v>
      </c>
      <c r="D42" s="12">
        <v>32</v>
      </c>
      <c r="E42" s="12">
        <v>38</v>
      </c>
      <c r="F42" s="12">
        <v>27.241674993354689</v>
      </c>
      <c r="H42" s="17">
        <f t="shared" si="6"/>
        <v>-1</v>
      </c>
      <c r="I42" s="17">
        <f t="shared" si="7"/>
        <v>-7</v>
      </c>
      <c r="J42" s="17">
        <f t="shared" si="8"/>
        <v>-3</v>
      </c>
      <c r="K42" s="17">
        <f t="shared" si="9"/>
        <v>-5</v>
      </c>
      <c r="L42" s="17">
        <f t="shared" si="10"/>
        <v>-2.3364044333702836</v>
      </c>
      <c r="N42" s="12">
        <v>53</v>
      </c>
      <c r="O42" s="12">
        <v>60</v>
      </c>
      <c r="P42" s="12">
        <v>35</v>
      </c>
      <c r="Q42" s="12">
        <v>43</v>
      </c>
      <c r="R42" s="12">
        <v>29.578079426724972</v>
      </c>
    </row>
    <row r="43" spans="1:18" x14ac:dyDescent="0.2">
      <c r="A43" s="16">
        <f t="shared" si="11"/>
        <v>37955</v>
      </c>
      <c r="B43" s="12">
        <v>42</v>
      </c>
      <c r="C43" s="12">
        <v>48</v>
      </c>
      <c r="D43" s="12">
        <v>31</v>
      </c>
      <c r="E43" s="12">
        <v>32</v>
      </c>
      <c r="F43" s="12">
        <v>14.951620205359131</v>
      </c>
      <c r="H43" s="17">
        <f t="shared" si="6"/>
        <v>0</v>
      </c>
      <c r="I43" s="17">
        <f t="shared" si="7"/>
        <v>-3</v>
      </c>
      <c r="J43" s="17">
        <f t="shared" si="8"/>
        <v>-3</v>
      </c>
      <c r="K43" s="17">
        <f t="shared" si="9"/>
        <v>-2</v>
      </c>
      <c r="L43" s="17">
        <f t="shared" si="10"/>
        <v>-2.398734449655695</v>
      </c>
      <c r="N43" s="12">
        <v>42</v>
      </c>
      <c r="O43" s="12">
        <v>51</v>
      </c>
      <c r="P43" s="12">
        <v>34</v>
      </c>
      <c r="Q43" s="12">
        <v>34</v>
      </c>
      <c r="R43" s="12">
        <v>17.350354655014826</v>
      </c>
    </row>
    <row r="44" spans="1:18" x14ac:dyDescent="0.2">
      <c r="A44" s="16">
        <f t="shared" si="11"/>
        <v>37986</v>
      </c>
      <c r="B44" s="12">
        <v>52</v>
      </c>
      <c r="C44" s="12">
        <v>56</v>
      </c>
      <c r="D44" s="12">
        <v>31</v>
      </c>
      <c r="E44" s="12">
        <v>32</v>
      </c>
      <c r="F44" s="12">
        <v>17.553114674434919</v>
      </c>
      <c r="H44" s="17">
        <f t="shared" si="6"/>
        <v>-1</v>
      </c>
      <c r="I44" s="17">
        <f t="shared" si="7"/>
        <v>-4</v>
      </c>
      <c r="J44" s="17">
        <f t="shared" si="8"/>
        <v>-3</v>
      </c>
      <c r="K44" s="17">
        <f t="shared" si="9"/>
        <v>-2</v>
      </c>
      <c r="L44" s="17">
        <f t="shared" si="10"/>
        <v>-2.3877698616339451</v>
      </c>
      <c r="N44" s="12">
        <v>53</v>
      </c>
      <c r="O44" s="12">
        <v>60</v>
      </c>
      <c r="P44" s="12">
        <v>34</v>
      </c>
      <c r="Q44" s="12">
        <v>34</v>
      </c>
      <c r="R44" s="12">
        <v>19.940884536068864</v>
      </c>
    </row>
    <row r="45" spans="1:18" x14ac:dyDescent="0.2">
      <c r="A45" s="16">
        <f t="shared" si="11"/>
        <v>38017</v>
      </c>
      <c r="B45" s="12">
        <v>50</v>
      </c>
      <c r="C45" s="12">
        <v>44</v>
      </c>
      <c r="D45" s="12">
        <v>34</v>
      </c>
      <c r="E45" s="12">
        <v>33</v>
      </c>
      <c r="F45" s="12">
        <v>32.929478032477419</v>
      </c>
      <c r="H45" s="17">
        <f t="shared" si="6"/>
        <v>-2</v>
      </c>
      <c r="I45" s="17">
        <f t="shared" si="7"/>
        <v>-8</v>
      </c>
      <c r="J45" s="17">
        <f t="shared" si="8"/>
        <v>-4</v>
      </c>
      <c r="K45" s="17">
        <f t="shared" si="9"/>
        <v>-4</v>
      </c>
      <c r="L45" s="17">
        <f t="shared" si="10"/>
        <v>-2.3259879496918927</v>
      </c>
      <c r="N45" s="12">
        <v>52</v>
      </c>
      <c r="O45" s="12">
        <v>52</v>
      </c>
      <c r="P45" s="12">
        <v>38</v>
      </c>
      <c r="Q45" s="12">
        <v>37</v>
      </c>
      <c r="R45" s="12">
        <v>35.255465982169312</v>
      </c>
    </row>
    <row r="46" spans="1:18" x14ac:dyDescent="0.2">
      <c r="A46" s="16">
        <f t="shared" si="11"/>
        <v>38046</v>
      </c>
      <c r="B46" s="12">
        <v>42</v>
      </c>
      <c r="C46" s="12">
        <v>41</v>
      </c>
      <c r="D46" s="12">
        <v>30</v>
      </c>
      <c r="E46" s="12">
        <v>32</v>
      </c>
      <c r="F46" s="12">
        <v>31.293482086719024</v>
      </c>
      <c r="H46" s="17">
        <f t="shared" si="6"/>
        <v>0</v>
      </c>
      <c r="I46" s="17">
        <f t="shared" si="7"/>
        <v>-4</v>
      </c>
      <c r="J46" s="17">
        <f t="shared" si="8"/>
        <v>-1</v>
      </c>
      <c r="K46" s="17">
        <f t="shared" si="9"/>
        <v>-4</v>
      </c>
      <c r="L46" s="17">
        <f t="shared" si="10"/>
        <v>-2.4328298530421435</v>
      </c>
      <c r="N46" s="12">
        <v>42</v>
      </c>
      <c r="O46" s="12">
        <v>45</v>
      </c>
      <c r="P46" s="12">
        <v>31</v>
      </c>
      <c r="Q46" s="12">
        <v>36</v>
      </c>
      <c r="R46" s="12">
        <v>33.726311939761167</v>
      </c>
    </row>
    <row r="47" spans="1:18" x14ac:dyDescent="0.2">
      <c r="A47" s="16">
        <f t="shared" si="11"/>
        <v>38077</v>
      </c>
      <c r="B47" s="12">
        <v>37.56</v>
      </c>
      <c r="C47" s="12">
        <v>37.56</v>
      </c>
      <c r="D47" s="12">
        <v>29</v>
      </c>
      <c r="E47" s="12">
        <v>32</v>
      </c>
      <c r="F47" s="12">
        <v>29.634246662572494</v>
      </c>
      <c r="H47" s="17">
        <f t="shared" si="6"/>
        <v>-1.1299999999999955</v>
      </c>
      <c r="I47" s="17">
        <f t="shared" si="7"/>
        <v>-0.12999999999999545</v>
      </c>
      <c r="J47" s="17">
        <f t="shared" si="8"/>
        <v>-1</v>
      </c>
      <c r="K47" s="17">
        <f t="shared" si="9"/>
        <v>-4</v>
      </c>
      <c r="L47" s="17">
        <f t="shared" si="10"/>
        <v>-2.5414632462080391</v>
      </c>
      <c r="N47" s="12">
        <v>38.69</v>
      </c>
      <c r="O47" s="12">
        <v>37.69</v>
      </c>
      <c r="P47" s="12">
        <v>30</v>
      </c>
      <c r="Q47" s="12">
        <v>36</v>
      </c>
      <c r="R47" s="12">
        <v>32.175709908780533</v>
      </c>
    </row>
    <row r="48" spans="1:18" x14ac:dyDescent="0.2">
      <c r="A48" s="16">
        <f t="shared" si="11"/>
        <v>38107</v>
      </c>
      <c r="B48" s="12">
        <v>30.56</v>
      </c>
      <c r="C48" s="12">
        <v>33.56</v>
      </c>
      <c r="D48" s="12">
        <v>28</v>
      </c>
      <c r="E48" s="12">
        <v>31</v>
      </c>
      <c r="F48" s="12">
        <v>29.063896577480584</v>
      </c>
      <c r="H48" s="17">
        <f t="shared" si="6"/>
        <v>-0.13000000000000256</v>
      </c>
      <c r="I48" s="17">
        <f t="shared" si="7"/>
        <v>-0.12999999999999545</v>
      </c>
      <c r="J48" s="17">
        <f t="shared" si="8"/>
        <v>-1</v>
      </c>
      <c r="K48" s="17">
        <f t="shared" si="9"/>
        <v>-4</v>
      </c>
      <c r="L48" s="17">
        <f t="shared" si="10"/>
        <v>-1.5393088790111449</v>
      </c>
      <c r="N48" s="12">
        <v>30.69</v>
      </c>
      <c r="O48" s="12">
        <v>33.69</v>
      </c>
      <c r="P48" s="12">
        <v>29</v>
      </c>
      <c r="Q48" s="12">
        <v>35</v>
      </c>
      <c r="R48" s="12">
        <v>30.603205456491729</v>
      </c>
    </row>
    <row r="49" spans="1:18" x14ac:dyDescent="0.2">
      <c r="A49" s="16">
        <f t="shared" si="11"/>
        <v>38138</v>
      </c>
      <c r="B49" s="12">
        <v>25.56</v>
      </c>
      <c r="C49" s="12">
        <v>29.56</v>
      </c>
      <c r="D49" s="12">
        <v>30</v>
      </c>
      <c r="E49" s="12">
        <v>31</v>
      </c>
      <c r="F49" s="12">
        <v>29.23238360001924</v>
      </c>
      <c r="H49" s="17">
        <f t="shared" si="6"/>
        <v>-0.13000000000000256</v>
      </c>
      <c r="I49" s="17">
        <f t="shared" si="7"/>
        <v>-0.13000000000000256</v>
      </c>
      <c r="J49" s="17">
        <f t="shared" si="8"/>
        <v>-1</v>
      </c>
      <c r="K49" s="17">
        <f t="shared" si="9"/>
        <v>-4</v>
      </c>
      <c r="L49" s="17">
        <f t="shared" si="10"/>
        <v>-1.5458192533904871</v>
      </c>
      <c r="N49" s="12">
        <v>25.69</v>
      </c>
      <c r="O49" s="12">
        <v>29.69</v>
      </c>
      <c r="P49" s="12">
        <v>31</v>
      </c>
      <c r="Q49" s="12">
        <v>35</v>
      </c>
      <c r="R49" s="12">
        <v>30.778202853409727</v>
      </c>
    </row>
    <row r="50" spans="1:18" x14ac:dyDescent="0.2">
      <c r="A50" s="16">
        <f t="shared" si="11"/>
        <v>38168</v>
      </c>
      <c r="B50" s="12">
        <v>33.56</v>
      </c>
      <c r="C50" s="12">
        <v>40.56</v>
      </c>
      <c r="D50" s="12">
        <v>38</v>
      </c>
      <c r="E50" s="12">
        <v>41</v>
      </c>
      <c r="F50" s="12">
        <v>33.918180593674862</v>
      </c>
      <c r="H50" s="17">
        <f t="shared" si="6"/>
        <v>-1.1299999999999955</v>
      </c>
      <c r="I50" s="17">
        <f t="shared" si="7"/>
        <v>-0.12999999999999545</v>
      </c>
      <c r="J50" s="17">
        <f t="shared" si="8"/>
        <v>-3</v>
      </c>
      <c r="K50" s="17">
        <f t="shared" si="9"/>
        <v>-4</v>
      </c>
      <c r="L50" s="17">
        <f t="shared" si="10"/>
        <v>-2.3851785413645388</v>
      </c>
      <c r="N50" s="12">
        <v>34.69</v>
      </c>
      <c r="O50" s="12">
        <v>40.69</v>
      </c>
      <c r="P50" s="12">
        <v>41</v>
      </c>
      <c r="Q50" s="12">
        <v>45</v>
      </c>
      <c r="R50" s="12">
        <v>36.3033591350394</v>
      </c>
    </row>
    <row r="51" spans="1:18" x14ac:dyDescent="0.2">
      <c r="A51" s="16">
        <f t="shared" si="11"/>
        <v>38199</v>
      </c>
      <c r="B51" s="12">
        <v>72</v>
      </c>
      <c r="C51" s="12">
        <v>72</v>
      </c>
      <c r="D51" s="12">
        <v>62</v>
      </c>
      <c r="E51" s="12">
        <v>73</v>
      </c>
      <c r="F51" s="12">
        <v>64.44328660884203</v>
      </c>
      <c r="H51" s="17">
        <f t="shared" si="6"/>
        <v>0</v>
      </c>
      <c r="I51" s="17">
        <f t="shared" si="7"/>
        <v>0</v>
      </c>
      <c r="J51" s="17">
        <f t="shared" si="8"/>
        <v>-4</v>
      </c>
      <c r="K51" s="17">
        <f t="shared" si="9"/>
        <v>-4</v>
      </c>
      <c r="L51" s="17">
        <f t="shared" si="10"/>
        <v>-2.6007353271525204</v>
      </c>
      <c r="N51" s="12">
        <v>72</v>
      </c>
      <c r="O51" s="12">
        <v>72</v>
      </c>
      <c r="P51" s="12">
        <v>66</v>
      </c>
      <c r="Q51" s="12">
        <v>77</v>
      </c>
      <c r="R51" s="12">
        <v>67.04402193599455</v>
      </c>
    </row>
    <row r="52" spans="1:18" x14ac:dyDescent="0.2">
      <c r="A52" s="16">
        <f t="shared" si="11"/>
        <v>38230</v>
      </c>
      <c r="B52" s="12">
        <v>87</v>
      </c>
      <c r="C52" s="12">
        <v>88</v>
      </c>
      <c r="D52" s="12">
        <v>75</v>
      </c>
      <c r="E52" s="12">
        <v>82</v>
      </c>
      <c r="F52" s="12">
        <v>80.145908095203055</v>
      </c>
      <c r="H52" s="17">
        <f t="shared" si="6"/>
        <v>0</v>
      </c>
      <c r="I52" s="17">
        <f t="shared" si="7"/>
        <v>-4</v>
      </c>
      <c r="J52" s="17">
        <f t="shared" si="8"/>
        <v>-4</v>
      </c>
      <c r="K52" s="17">
        <f t="shared" si="9"/>
        <v>-4</v>
      </c>
      <c r="L52" s="17">
        <f t="shared" si="10"/>
        <v>-1.8094639563274768</v>
      </c>
      <c r="N52" s="12">
        <v>87</v>
      </c>
      <c r="O52" s="12">
        <v>92</v>
      </c>
      <c r="P52" s="12">
        <v>79</v>
      </c>
      <c r="Q52" s="12">
        <v>86</v>
      </c>
      <c r="R52" s="12">
        <v>81.955372051530532</v>
      </c>
    </row>
    <row r="53" spans="1:18" x14ac:dyDescent="0.2">
      <c r="A53" s="16">
        <f t="shared" si="11"/>
        <v>38260</v>
      </c>
      <c r="B53" s="12">
        <v>63</v>
      </c>
      <c r="C53" s="12">
        <v>65</v>
      </c>
      <c r="D53" s="12">
        <v>62</v>
      </c>
      <c r="E53" s="12">
        <v>54</v>
      </c>
      <c r="F53" s="12">
        <v>61.467425708477371</v>
      </c>
      <c r="H53" s="17">
        <f t="shared" si="6"/>
        <v>0</v>
      </c>
      <c r="I53" s="17">
        <f t="shared" si="7"/>
        <v>-2</v>
      </c>
      <c r="J53" s="17">
        <f t="shared" si="8"/>
        <v>-5</v>
      </c>
      <c r="K53" s="17">
        <f t="shared" si="9"/>
        <v>-4</v>
      </c>
      <c r="L53" s="17">
        <f t="shared" si="10"/>
        <v>-2.8270105109039392</v>
      </c>
      <c r="N53" s="12">
        <v>63</v>
      </c>
      <c r="O53" s="12">
        <v>67</v>
      </c>
      <c r="P53" s="12">
        <v>67</v>
      </c>
      <c r="Q53" s="12">
        <v>58</v>
      </c>
      <c r="R53" s="12">
        <v>64.294436219381311</v>
      </c>
    </row>
    <row r="54" spans="1:18" x14ac:dyDescent="0.2">
      <c r="A54" s="16">
        <f t="shared" si="11"/>
        <v>38291</v>
      </c>
      <c r="B54" s="12">
        <v>41.56</v>
      </c>
      <c r="C54" s="12">
        <v>42.56</v>
      </c>
      <c r="D54" s="12">
        <v>31</v>
      </c>
      <c r="E54" s="12">
        <v>36</v>
      </c>
      <c r="F54" s="12">
        <v>27.012236254748949</v>
      </c>
      <c r="H54" s="17">
        <f t="shared" si="6"/>
        <v>-0.12999999999999545</v>
      </c>
      <c r="I54" s="17">
        <f t="shared" si="7"/>
        <v>-6.1299999999999955</v>
      </c>
      <c r="J54" s="17">
        <f t="shared" si="8"/>
        <v>-2</v>
      </c>
      <c r="K54" s="17">
        <f t="shared" si="9"/>
        <v>-4</v>
      </c>
      <c r="L54" s="17">
        <f t="shared" si="10"/>
        <v>-1.0093995228127071</v>
      </c>
      <c r="N54" s="12">
        <v>41.69</v>
      </c>
      <c r="O54" s="12">
        <v>48.69</v>
      </c>
      <c r="P54" s="12">
        <v>33</v>
      </c>
      <c r="Q54" s="12">
        <v>40</v>
      </c>
      <c r="R54" s="12">
        <v>28.021635777561656</v>
      </c>
    </row>
    <row r="55" spans="1:18" x14ac:dyDescent="0.2">
      <c r="A55" s="16">
        <f t="shared" si="11"/>
        <v>38321</v>
      </c>
      <c r="B55" s="12">
        <v>31.56</v>
      </c>
      <c r="C55" s="12">
        <v>37.56</v>
      </c>
      <c r="D55" s="12">
        <v>30</v>
      </c>
      <c r="E55" s="12">
        <v>30</v>
      </c>
      <c r="F55" s="12">
        <v>17.413553180654684</v>
      </c>
      <c r="H55" s="17">
        <f t="shared" si="6"/>
        <v>0.86999999999999744</v>
      </c>
      <c r="I55" s="17">
        <f t="shared" si="7"/>
        <v>-2.1299999999999955</v>
      </c>
      <c r="J55" s="17">
        <f t="shared" si="8"/>
        <v>-2</v>
      </c>
      <c r="K55" s="17">
        <f t="shared" si="9"/>
        <v>-4</v>
      </c>
      <c r="L55" s="17">
        <f t="shared" si="10"/>
        <v>-1.5278448069980541</v>
      </c>
      <c r="N55" s="12">
        <v>30.69</v>
      </c>
      <c r="O55" s="12">
        <v>39.69</v>
      </c>
      <c r="P55" s="12">
        <v>32</v>
      </c>
      <c r="Q55" s="12">
        <v>34</v>
      </c>
      <c r="R55" s="12">
        <v>18.941397987652739</v>
      </c>
    </row>
    <row r="56" spans="1:18" x14ac:dyDescent="0.2">
      <c r="A56" s="16">
        <f t="shared" si="11"/>
        <v>38352</v>
      </c>
      <c r="B56" s="12">
        <v>41.56</v>
      </c>
      <c r="C56" s="12">
        <v>45.56</v>
      </c>
      <c r="D56" s="12">
        <v>31</v>
      </c>
      <c r="E56" s="12">
        <v>30</v>
      </c>
      <c r="F56" s="12">
        <v>19.469186243031942</v>
      </c>
      <c r="H56" s="17">
        <f t="shared" si="6"/>
        <v>-0.12999999999999545</v>
      </c>
      <c r="I56" s="17">
        <f t="shared" si="7"/>
        <v>-3.1299999999999955</v>
      </c>
      <c r="J56" s="17">
        <f t="shared" si="8"/>
        <v>-2</v>
      </c>
      <c r="K56" s="17">
        <f t="shared" si="9"/>
        <v>-4</v>
      </c>
      <c r="L56" s="17">
        <f t="shared" si="10"/>
        <v>-1.431694509195335</v>
      </c>
      <c r="N56" s="12">
        <v>41.69</v>
      </c>
      <c r="O56" s="12">
        <v>48.69</v>
      </c>
      <c r="P56" s="12">
        <v>33</v>
      </c>
      <c r="Q56" s="12">
        <v>34</v>
      </c>
      <c r="R56" s="12">
        <v>20.900880752227277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SUM('P2'!K4:V4)/12</f>
        <v>147.58333333333334</v>
      </c>
      <c r="C58" s="12">
        <f>SUM('P2'!K6:V6)/12</f>
        <v>151.75</v>
      </c>
      <c r="D58" s="12">
        <f>SUM('P2'!K8:V8)/12</f>
        <v>129.83333333333334</v>
      </c>
      <c r="E58" s="12">
        <f>SUM('P2'!K12:V12)/12</f>
        <v>124.83333333333333</v>
      </c>
      <c r="F58" s="12">
        <f>SUM('P2'!K14:V14)/12</f>
        <v>136.33333333333334</v>
      </c>
      <c r="H58" s="17">
        <f t="shared" ref="H58:H67" si="12">B58-N58</f>
        <v>2.1666666666666856</v>
      </c>
      <c r="I58" s="17">
        <f t="shared" ref="I58:I67" si="13">C58-O58</f>
        <v>1.75</v>
      </c>
      <c r="J58" s="17">
        <f t="shared" ref="J58:J67" si="14">D58-P58</f>
        <v>0.66666666666668561</v>
      </c>
      <c r="K58" s="17">
        <f t="shared" ref="K58:K67" si="15">E58-Q58</f>
        <v>-0.75</v>
      </c>
      <c r="L58" s="17">
        <f t="shared" ref="L58:L67" si="16">F58-R58</f>
        <v>-1.5833333333333144</v>
      </c>
      <c r="N58" s="12">
        <v>145.41666666666666</v>
      </c>
      <c r="O58" s="12">
        <v>150</v>
      </c>
      <c r="P58" s="12">
        <v>129.16666666666666</v>
      </c>
      <c r="Q58" s="12">
        <v>125.58333333333333</v>
      </c>
      <c r="R58" s="12">
        <v>137.91666666666666</v>
      </c>
    </row>
    <row r="59" spans="1:18" x14ac:dyDescent="0.2">
      <c r="A59" s="18" t="s">
        <v>48</v>
      </c>
      <c r="B59" s="12">
        <f>SUM('P2'!W4:AH4)/12</f>
        <v>107.58333333333333</v>
      </c>
      <c r="C59" s="12">
        <f>SUM('P2'!W6:AH6)/12</f>
        <v>110.41666666666667</v>
      </c>
      <c r="D59" s="12">
        <f>SUM('P2'!W8:AH8)/12</f>
        <v>80.25</v>
      </c>
      <c r="E59" s="12">
        <f>SUM('P2'!W12:AH12)/12</f>
        <v>78.25</v>
      </c>
      <c r="F59" s="12">
        <f>SUM('P2'!W14:AH14)/12</f>
        <v>85.5</v>
      </c>
      <c r="H59" s="17">
        <f t="shared" si="12"/>
        <v>-8.5</v>
      </c>
      <c r="I59" s="17">
        <f t="shared" si="13"/>
        <v>-14.583333333333329</v>
      </c>
      <c r="J59" s="17">
        <f t="shared" si="14"/>
        <v>-4.25</v>
      </c>
      <c r="K59" s="17">
        <f t="shared" si="15"/>
        <v>-3.8333333333333286</v>
      </c>
      <c r="L59" s="17">
        <f t="shared" si="16"/>
        <v>-9.5</v>
      </c>
      <c r="N59" s="12">
        <v>116.08333333333333</v>
      </c>
      <c r="O59" s="12">
        <v>125</v>
      </c>
      <c r="P59" s="12">
        <v>84.5</v>
      </c>
      <c r="Q59" s="12">
        <v>82.083333333333329</v>
      </c>
      <c r="R59" s="12">
        <v>95</v>
      </c>
    </row>
    <row r="60" spans="1:18" x14ac:dyDescent="0.2">
      <c r="A60" s="18" t="s">
        <v>49</v>
      </c>
      <c r="B60" s="12">
        <f>SUM('P2'!AI4:AT4)/12</f>
        <v>56.083333333333336</v>
      </c>
      <c r="C60" s="12">
        <f>SUM('P2'!AI6:AT6)/12</f>
        <v>59.166666666666664</v>
      </c>
      <c r="D60" s="12">
        <f>SUM('P2'!AI8:AT8)/12</f>
        <v>41.75</v>
      </c>
      <c r="E60" s="12">
        <f>SUM('P2'!AI12:AT12)/12</f>
        <v>46.166666666666664</v>
      </c>
      <c r="F60" s="12">
        <f>SUM('P2'!AI14:AT14)/12</f>
        <v>41.472358724056569</v>
      </c>
      <c r="H60" s="17">
        <f t="shared" si="12"/>
        <v>-1.3333333333333286</v>
      </c>
      <c r="I60" s="17">
        <f t="shared" si="13"/>
        <v>-3.4166666666666714</v>
      </c>
      <c r="J60" s="17">
        <f t="shared" si="14"/>
        <v>-3.6666666666666643</v>
      </c>
      <c r="K60" s="17">
        <f t="shared" si="15"/>
        <v>-4.25</v>
      </c>
      <c r="L60" s="17">
        <f t="shared" si="16"/>
        <v>-4.4826366658338657</v>
      </c>
      <c r="N60" s="12">
        <v>57.416666666666664</v>
      </c>
      <c r="O60" s="12">
        <v>62.583333333333336</v>
      </c>
      <c r="P60" s="12">
        <v>45.416666666666664</v>
      </c>
      <c r="Q60" s="12">
        <v>50.416666666666664</v>
      </c>
      <c r="R60" s="12">
        <v>45.954995389890435</v>
      </c>
    </row>
    <row r="61" spans="1:18" x14ac:dyDescent="0.2">
      <c r="A61" s="18" t="s">
        <v>50</v>
      </c>
      <c r="B61" s="12">
        <f>SUM('P2'!AU4:BF4)/12</f>
        <v>46.326666666666675</v>
      </c>
      <c r="C61" s="12">
        <f>SUM('P2'!AU6:BF6)/12</f>
        <v>48.076666666666675</v>
      </c>
      <c r="D61" s="12">
        <f>SUM('P2'!AU8:BF8)/12</f>
        <v>40</v>
      </c>
      <c r="E61" s="12">
        <f>SUM('P2'!AU12:BF12)/12</f>
        <v>42.083333333333336</v>
      </c>
      <c r="F61" s="12">
        <f>SUM('P2'!AU14:BF14)/12</f>
        <v>38.001938636991802</v>
      </c>
      <c r="H61" s="17">
        <f t="shared" si="12"/>
        <v>-0.32583333333332831</v>
      </c>
      <c r="I61" s="17">
        <f t="shared" si="13"/>
        <v>-2.4925000000000068</v>
      </c>
      <c r="J61" s="17">
        <f t="shared" si="14"/>
        <v>-2.5</v>
      </c>
      <c r="K61" s="17">
        <f t="shared" si="15"/>
        <v>-4</v>
      </c>
      <c r="L61" s="17">
        <f t="shared" si="16"/>
        <v>-1.9980613630081976</v>
      </c>
      <c r="N61" s="12">
        <v>46.652500000000003</v>
      </c>
      <c r="O61" s="12">
        <v>50.569166666666682</v>
      </c>
      <c r="P61" s="12">
        <v>42.5</v>
      </c>
      <c r="Q61" s="12">
        <v>46.083333333333336</v>
      </c>
      <c r="R61" s="12">
        <v>40</v>
      </c>
    </row>
    <row r="62" spans="1:18" x14ac:dyDescent="0.2">
      <c r="A62" s="18" t="s">
        <v>51</v>
      </c>
      <c r="B62" s="12">
        <f>SUM('P2'!BG4:BR4)/12</f>
        <v>42.79666666666666</v>
      </c>
      <c r="C62" s="12">
        <f>SUM('P2'!BG6:BR6)/12</f>
        <v>44.379999999999995</v>
      </c>
      <c r="D62" s="12">
        <f>SUM('P2'!BG8:BR8)/12</f>
        <v>40</v>
      </c>
      <c r="E62" s="12">
        <f>SUM('P2'!BG12:BR12)/12</f>
        <v>42.083333333333336</v>
      </c>
      <c r="F62" s="12">
        <f>SUM('P2'!BG14:BR14)/12</f>
        <v>38.253816516219395</v>
      </c>
      <c r="H62" s="17">
        <f t="shared" si="12"/>
        <v>1.189166666666658</v>
      </c>
      <c r="I62" s="17">
        <f t="shared" si="13"/>
        <v>-0.64416666666667766</v>
      </c>
      <c r="J62" s="17">
        <f t="shared" si="14"/>
        <v>-1.75</v>
      </c>
      <c r="K62" s="17">
        <f t="shared" si="15"/>
        <v>-3.25</v>
      </c>
      <c r="L62" s="17">
        <f t="shared" si="16"/>
        <v>-1.7487547197441842</v>
      </c>
      <c r="N62" s="12">
        <v>41.607500000000002</v>
      </c>
      <c r="O62" s="12">
        <v>45.024166666666673</v>
      </c>
      <c r="P62" s="12">
        <v>41.75</v>
      </c>
      <c r="Q62" s="12">
        <v>45.333333333333336</v>
      </c>
      <c r="R62" s="12">
        <v>40.002571235963579</v>
      </c>
    </row>
    <row r="63" spans="1:18" x14ac:dyDescent="0.2">
      <c r="A63" s="18" t="s">
        <v>52</v>
      </c>
      <c r="B63" s="12">
        <f>SUM('P2'!BS4:CD4)/12</f>
        <v>40.486249999999991</v>
      </c>
      <c r="C63" s="12">
        <f>SUM('P2'!BS6:CD6)/12</f>
        <v>42.069583333333327</v>
      </c>
      <c r="D63" s="12">
        <f>SUM('P2'!BS8:CD8)/12</f>
        <v>40.1</v>
      </c>
      <c r="E63" s="12">
        <f>SUM('P2'!BS12:CD12)/12</f>
        <v>42.183333333333337</v>
      </c>
      <c r="F63" s="12">
        <f>SUM('P2'!BS14:CD14)/12</f>
        <v>38.753764872119817</v>
      </c>
      <c r="H63" s="17">
        <f t="shared" si="12"/>
        <v>1.6512499999999903</v>
      </c>
      <c r="I63" s="17">
        <f t="shared" si="13"/>
        <v>-0.18208333333334537</v>
      </c>
      <c r="J63" s="17">
        <f t="shared" si="14"/>
        <v>-1.5249999999999986</v>
      </c>
      <c r="K63" s="17">
        <f t="shared" si="15"/>
        <v>-3.1499999999999986</v>
      </c>
      <c r="L63" s="17">
        <f t="shared" si="16"/>
        <v>-1.5987852617825595</v>
      </c>
      <c r="N63" s="12">
        <v>38.835000000000001</v>
      </c>
      <c r="O63" s="12">
        <v>42.251666666666672</v>
      </c>
      <c r="P63" s="12">
        <v>41.625</v>
      </c>
      <c r="Q63" s="12">
        <v>45.333333333333336</v>
      </c>
      <c r="R63" s="12">
        <v>40.352550133902376</v>
      </c>
    </row>
    <row r="64" spans="1:18" x14ac:dyDescent="0.2">
      <c r="A64" s="18" t="s">
        <v>53</v>
      </c>
      <c r="B64" s="12">
        <f>SUM('P2'!CE4:CP4)/12</f>
        <v>40.948333333333331</v>
      </c>
      <c r="C64" s="12">
        <f>SUM('P2'!CE6:CP6)/12</f>
        <v>42.531666666666673</v>
      </c>
      <c r="D64" s="12">
        <f>SUM('P2'!CE8:CP8)/12</f>
        <v>40.200000000000003</v>
      </c>
      <c r="E64" s="12">
        <f>SUM('P2'!CE12:CP12)/12</f>
        <v>42.283333333333324</v>
      </c>
      <c r="F64" s="12">
        <f>SUM('P2'!CE14:CP14)/12</f>
        <v>39.253735607130061</v>
      </c>
      <c r="H64" s="17">
        <f t="shared" si="12"/>
        <v>1.8822916666666671</v>
      </c>
      <c r="I64" s="17">
        <f t="shared" si="13"/>
        <v>4.8958333333345649E-2</v>
      </c>
      <c r="J64" s="17">
        <f t="shared" si="14"/>
        <v>-1.5249999999999986</v>
      </c>
      <c r="K64" s="17">
        <f t="shared" si="15"/>
        <v>-3.1500000000000128</v>
      </c>
      <c r="L64" s="17">
        <f t="shared" si="16"/>
        <v>-1.4488025689376371</v>
      </c>
      <c r="N64" s="12">
        <v>39.066041666666663</v>
      </c>
      <c r="O64" s="12">
        <v>42.482708333333328</v>
      </c>
      <c r="P64" s="12">
        <v>41.725000000000001</v>
      </c>
      <c r="Q64" s="12">
        <v>45.433333333333337</v>
      </c>
      <c r="R64" s="12">
        <v>40.702538176067698</v>
      </c>
    </row>
    <row r="65" spans="1:18" x14ac:dyDescent="0.2">
      <c r="A65" s="18" t="s">
        <v>54</v>
      </c>
      <c r="B65" s="12">
        <f>SUM('P2'!CQ4:DB4)/12</f>
        <v>41.549041666666668</v>
      </c>
      <c r="C65" s="12">
        <f>SUM('P2'!CQ6:DB6)/12</f>
        <v>42.993749999999999</v>
      </c>
      <c r="D65" s="12">
        <f>SUM('P2'!CQ8:DB8)/12</f>
        <v>40.19166666666667</v>
      </c>
      <c r="E65" s="12">
        <f>SUM('P2'!CQ12:DB12)/12</f>
        <v>42.38333333333334</v>
      </c>
      <c r="F65" s="12">
        <f>SUM('P2'!CQ14:DB14)/12</f>
        <v>39.753714536337448</v>
      </c>
      <c r="H65" s="17">
        <f t="shared" si="12"/>
        <v>1.88229166666666</v>
      </c>
      <c r="I65" s="17">
        <f t="shared" si="13"/>
        <v>4.8958333333331439E-2</v>
      </c>
      <c r="J65" s="17">
        <f t="shared" si="14"/>
        <v>-1.5249999999999915</v>
      </c>
      <c r="K65" s="17">
        <f t="shared" si="15"/>
        <v>-3.1499999999999915</v>
      </c>
      <c r="L65" s="17">
        <f t="shared" si="16"/>
        <v>-1.2988150300892869</v>
      </c>
      <c r="N65" s="12">
        <v>39.666750000000008</v>
      </c>
      <c r="O65" s="12">
        <v>42.944791666666667</v>
      </c>
      <c r="P65" s="12">
        <v>41.716666666666661</v>
      </c>
      <c r="Q65" s="12">
        <v>45.533333333333331</v>
      </c>
      <c r="R65" s="12">
        <v>41.052529566426735</v>
      </c>
    </row>
    <row r="66" spans="1:18" x14ac:dyDescent="0.2">
      <c r="A66" s="18" t="s">
        <v>55</v>
      </c>
      <c r="B66" s="12">
        <f>SUM('P2'!DC4:DN4)/12</f>
        <v>42.149750000000004</v>
      </c>
      <c r="C66" s="12">
        <f>SUM('P2'!DC6:DN6)/12</f>
        <v>43.455833333333338</v>
      </c>
      <c r="D66" s="12">
        <f>SUM('P2'!DC8:DN8)/12</f>
        <v>40.741666666666674</v>
      </c>
      <c r="E66" s="12">
        <f>SUM('P2'!DC12:DN12)/12</f>
        <v>42.584954330786992</v>
      </c>
      <c r="F66" s="12">
        <f>SUM('P2'!DC14:DN14)/12</f>
        <v>40.253695151208213</v>
      </c>
      <c r="H66" s="17">
        <f t="shared" si="12"/>
        <v>1.88229166666666</v>
      </c>
      <c r="I66" s="17">
        <f t="shared" si="13"/>
        <v>4.8958333333338544E-2</v>
      </c>
      <c r="J66" s="17">
        <f t="shared" si="14"/>
        <v>-1.5249999999999844</v>
      </c>
      <c r="K66" s="17">
        <f t="shared" si="15"/>
        <v>-3.1499999999999986</v>
      </c>
      <c r="L66" s="17">
        <f t="shared" si="16"/>
        <v>-1.1488264943488105</v>
      </c>
      <c r="N66" s="12">
        <v>40.267458333333344</v>
      </c>
      <c r="O66" s="12">
        <v>43.406874999999999</v>
      </c>
      <c r="P66" s="12">
        <v>42.266666666666659</v>
      </c>
      <c r="Q66" s="12">
        <v>45.734954330786991</v>
      </c>
      <c r="R66" s="12">
        <v>41.402521645557023</v>
      </c>
    </row>
    <row r="67" spans="1:18" x14ac:dyDescent="0.2">
      <c r="A67" s="18" t="s">
        <v>56</v>
      </c>
      <c r="B67" s="12">
        <f>SUM('P2'!DO4:DZ4)/12</f>
        <v>42.750458333333334</v>
      </c>
      <c r="C67" s="12">
        <f>SUM('P2'!DO6:DZ6)/12</f>
        <v>43.917916666666663</v>
      </c>
      <c r="D67" s="12">
        <f>SUM('P2'!DO8:DZ8)/12</f>
        <v>41.491666666666674</v>
      </c>
      <c r="E67" s="12">
        <f>SUM('P2'!DO12:DZ12)/12</f>
        <v>42.803124950559692</v>
      </c>
      <c r="F67" s="12">
        <f>SUM('P2'!DO14:DZ14)/12</f>
        <v>40.753677316889345</v>
      </c>
      <c r="H67" s="17">
        <f t="shared" si="12"/>
        <v>1.8822916666666671</v>
      </c>
      <c r="I67" s="17">
        <f t="shared" si="13"/>
        <v>4.8958333333331439E-2</v>
      </c>
      <c r="J67" s="17">
        <f t="shared" si="14"/>
        <v>-1.5249999999999844</v>
      </c>
      <c r="K67" s="17">
        <f t="shared" si="15"/>
        <v>-3.1499999999999986</v>
      </c>
      <c r="L67" s="17">
        <f t="shared" si="16"/>
        <v>-0.99883704146758134</v>
      </c>
      <c r="N67" s="12">
        <v>40.868166666666667</v>
      </c>
      <c r="O67" s="12">
        <v>43.868958333333332</v>
      </c>
      <c r="P67" s="12">
        <v>43.016666666666659</v>
      </c>
      <c r="Q67" s="12">
        <v>45.95312495055969</v>
      </c>
      <c r="R67" s="12">
        <v>41.752514358356926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31</v>
      </c>
      <c r="P1" s="11">
        <f ca="1">A1</f>
        <v>41887</v>
      </c>
    </row>
    <row r="2" spans="1:18" s="15" customFormat="1" x14ac:dyDescent="0.2">
      <c r="A2" s="13"/>
      <c r="B2" s="14" t="s">
        <v>43</v>
      </c>
      <c r="C2" s="14" t="s">
        <v>20</v>
      </c>
      <c r="D2" s="14" t="s">
        <v>44</v>
      </c>
      <c r="E2" s="14" t="s">
        <v>45</v>
      </c>
      <c r="F2" s="14" t="s">
        <v>46</v>
      </c>
      <c r="H2" s="15" t="s">
        <v>43</v>
      </c>
      <c r="I2" s="15" t="s">
        <v>20</v>
      </c>
      <c r="J2" s="15" t="s">
        <v>44</v>
      </c>
      <c r="K2" s="15" t="s">
        <v>45</v>
      </c>
      <c r="L2" s="15" t="s">
        <v>46</v>
      </c>
      <c r="N2" s="15" t="s">
        <v>43</v>
      </c>
      <c r="O2" s="15" t="s">
        <v>20</v>
      </c>
      <c r="P2" s="15" t="s">
        <v>44</v>
      </c>
      <c r="Q2" s="15" t="s">
        <v>45</v>
      </c>
      <c r="R2" s="15" t="s">
        <v>46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83</v>
      </c>
      <c r="C13" s="12">
        <v>99</v>
      </c>
      <c r="D13" s="12">
        <v>82</v>
      </c>
      <c r="E13" s="12">
        <v>49</v>
      </c>
      <c r="F13" s="12">
        <v>30</v>
      </c>
      <c r="H13" s="17">
        <f t="shared" si="0"/>
        <v>33</v>
      </c>
      <c r="I13" s="17">
        <f t="shared" si="1"/>
        <v>49</v>
      </c>
      <c r="J13" s="17">
        <f t="shared" si="2"/>
        <v>-46</v>
      </c>
      <c r="K13" s="17">
        <f t="shared" si="3"/>
        <v>-26</v>
      </c>
      <c r="L13" s="17">
        <f t="shared" si="4"/>
        <v>-5</v>
      </c>
      <c r="N13" s="12">
        <v>50</v>
      </c>
      <c r="O13" s="12">
        <v>50</v>
      </c>
      <c r="P13" s="12">
        <v>128</v>
      </c>
      <c r="Q13" s="12">
        <v>75</v>
      </c>
      <c r="R13" s="12">
        <v>35</v>
      </c>
    </row>
    <row r="14" spans="1:18" ht="12.75" customHeight="1" x14ac:dyDescent="0.2">
      <c r="A14" s="16">
        <f t="shared" si="5"/>
        <v>37072</v>
      </c>
      <c r="B14" s="12">
        <v>130</v>
      </c>
      <c r="C14" s="12">
        <v>130</v>
      </c>
      <c r="D14" s="12">
        <v>130</v>
      </c>
      <c r="E14" s="12">
        <v>80</v>
      </c>
      <c r="F14" s="12">
        <v>60</v>
      </c>
      <c r="H14" s="17">
        <f t="shared" si="0"/>
        <v>-1.3333333333333144</v>
      </c>
      <c r="I14" s="17">
        <f t="shared" si="1"/>
        <v>-1.3333333333333144</v>
      </c>
      <c r="J14" s="17">
        <f t="shared" si="2"/>
        <v>-20.333333333333314</v>
      </c>
      <c r="K14" s="17">
        <f t="shared" si="3"/>
        <v>18.333333333333343</v>
      </c>
      <c r="L14" s="17">
        <f t="shared" si="4"/>
        <v>8.6666666666666714</v>
      </c>
      <c r="N14" s="12">
        <v>131.33333333333331</v>
      </c>
      <c r="O14" s="12">
        <v>131.33333333333331</v>
      </c>
      <c r="P14" s="12">
        <v>150.33333333333331</v>
      </c>
      <c r="Q14" s="12">
        <v>61.666666666666657</v>
      </c>
      <c r="R14" s="12">
        <v>51.333333333333329</v>
      </c>
    </row>
    <row r="15" spans="1:18" ht="12.75" customHeight="1" x14ac:dyDescent="0.2">
      <c r="A15" s="16">
        <f t="shared" si="5"/>
        <v>37103</v>
      </c>
      <c r="B15" s="12">
        <v>153.06451612903226</v>
      </c>
      <c r="C15" s="12">
        <v>140.32258064516128</v>
      </c>
      <c r="D15" s="12">
        <v>99.90322580645163</v>
      </c>
      <c r="E15" s="12">
        <v>72.741935483870975</v>
      </c>
      <c r="F15" s="12">
        <v>45.806451612903231</v>
      </c>
      <c r="H15" s="17">
        <f t="shared" si="0"/>
        <v>-20.806451612903231</v>
      </c>
      <c r="I15" s="17">
        <f t="shared" si="1"/>
        <v>-13.870967741935488</v>
      </c>
      <c r="J15" s="17">
        <f t="shared" si="2"/>
        <v>-22.838709677419359</v>
      </c>
      <c r="K15" s="17">
        <f t="shared" si="3"/>
        <v>-20.806451612903231</v>
      </c>
      <c r="L15" s="17">
        <f t="shared" si="4"/>
        <v>-19.354838709677423</v>
      </c>
      <c r="N15" s="12">
        <v>173.87096774193549</v>
      </c>
      <c r="O15" s="12">
        <v>154.19354838709677</v>
      </c>
      <c r="P15" s="12">
        <v>122.74193548387099</v>
      </c>
      <c r="Q15" s="12">
        <v>93.548387096774206</v>
      </c>
      <c r="R15" s="12">
        <v>65.161290322580655</v>
      </c>
    </row>
    <row r="16" spans="1:18" ht="12.75" customHeight="1" x14ac:dyDescent="0.2">
      <c r="A16" s="16">
        <f t="shared" si="5"/>
        <v>37134</v>
      </c>
      <c r="B16" s="12">
        <v>175.16129032258064</v>
      </c>
      <c r="C16" s="12">
        <v>173.2258064516129</v>
      </c>
      <c r="D16" s="12">
        <v>128.70967741935485</v>
      </c>
      <c r="E16" s="12">
        <v>109.83870967741936</v>
      </c>
      <c r="F16" s="12">
        <v>75.967741935483886</v>
      </c>
      <c r="H16" s="17">
        <f t="shared" si="0"/>
        <v>-24.193548387096769</v>
      </c>
      <c r="I16" s="17">
        <f t="shared" si="1"/>
        <v>-17.903225806451587</v>
      </c>
      <c r="J16" s="17">
        <f t="shared" si="2"/>
        <v>-18.870967741935488</v>
      </c>
      <c r="K16" s="17">
        <f t="shared" si="3"/>
        <v>0</v>
      </c>
      <c r="L16" s="17">
        <f t="shared" si="4"/>
        <v>-15.967741935483872</v>
      </c>
      <c r="N16" s="12">
        <v>199.35483870967741</v>
      </c>
      <c r="O16" s="12">
        <v>191.12903225806448</v>
      </c>
      <c r="P16" s="12">
        <v>147.58064516129033</v>
      </c>
      <c r="Q16" s="12">
        <v>109.83870967741936</v>
      </c>
      <c r="R16" s="12">
        <v>91.935483870967758</v>
      </c>
    </row>
    <row r="17" spans="1:18" ht="12.75" customHeight="1" x14ac:dyDescent="0.2">
      <c r="A17" s="16">
        <f t="shared" si="5"/>
        <v>37164</v>
      </c>
      <c r="B17" s="12">
        <v>168</v>
      </c>
      <c r="C17" s="12">
        <v>162</v>
      </c>
      <c r="D17" s="12">
        <v>109.2</v>
      </c>
      <c r="E17" s="12">
        <v>89.7</v>
      </c>
      <c r="F17" s="12">
        <v>59</v>
      </c>
      <c r="H17" s="17">
        <f t="shared" si="0"/>
        <v>-18</v>
      </c>
      <c r="I17" s="17">
        <f t="shared" si="1"/>
        <v>-28</v>
      </c>
      <c r="J17" s="17">
        <f t="shared" si="2"/>
        <v>-12.5</v>
      </c>
      <c r="K17" s="17">
        <f t="shared" si="3"/>
        <v>1.7999999999999972</v>
      </c>
      <c r="L17" s="17">
        <f t="shared" si="4"/>
        <v>-18</v>
      </c>
      <c r="N17" s="12">
        <v>186</v>
      </c>
      <c r="O17" s="12">
        <v>190</v>
      </c>
      <c r="P17" s="12">
        <v>121.7</v>
      </c>
      <c r="Q17" s="12">
        <v>87.9</v>
      </c>
      <c r="R17" s="12">
        <v>77</v>
      </c>
    </row>
    <row r="18" spans="1:18" ht="12.75" customHeight="1" x14ac:dyDescent="0.2">
      <c r="A18" s="16">
        <f t="shared" si="5"/>
        <v>37195</v>
      </c>
      <c r="B18" s="12">
        <v>161.70967741935482</v>
      </c>
      <c r="C18" s="12">
        <v>150.96774193548387</v>
      </c>
      <c r="D18" s="12">
        <v>115.74193548387096</v>
      </c>
      <c r="E18" s="12">
        <v>87.096774193548384</v>
      </c>
      <c r="F18" s="12">
        <v>77.903225806451616</v>
      </c>
      <c r="H18" s="17">
        <f t="shared" si="0"/>
        <v>-21.677419354838719</v>
      </c>
      <c r="I18" s="17">
        <f t="shared" si="1"/>
        <v>-30.483870967741922</v>
      </c>
      <c r="J18" s="17">
        <f t="shared" si="2"/>
        <v>0</v>
      </c>
      <c r="K18" s="17">
        <f t="shared" si="3"/>
        <v>0</v>
      </c>
      <c r="L18" s="17">
        <f t="shared" si="4"/>
        <v>-6.290322580645153</v>
      </c>
      <c r="N18" s="12">
        <v>183.38709677419354</v>
      </c>
      <c r="O18" s="12">
        <v>181.45161290322579</v>
      </c>
      <c r="P18" s="12">
        <v>115.74193548387096</v>
      </c>
      <c r="Q18" s="12">
        <v>87.096774193548384</v>
      </c>
      <c r="R18" s="12">
        <v>84.193548387096769</v>
      </c>
    </row>
    <row r="19" spans="1:18" ht="12.75" customHeight="1" x14ac:dyDescent="0.2">
      <c r="A19" s="16">
        <f t="shared" si="5"/>
        <v>37225</v>
      </c>
      <c r="B19" s="12">
        <v>126.66666666666666</v>
      </c>
      <c r="C19" s="12">
        <v>140</v>
      </c>
      <c r="D19" s="12">
        <v>107.66666666666666</v>
      </c>
      <c r="E19" s="12">
        <v>75</v>
      </c>
      <c r="F19" s="12">
        <v>69.583333333333329</v>
      </c>
      <c r="H19" s="17">
        <f t="shared" si="0"/>
        <v>-44.166666666666657</v>
      </c>
      <c r="I19" s="17">
        <f t="shared" si="1"/>
        <v>-25.416666666666657</v>
      </c>
      <c r="J19" s="17">
        <f t="shared" si="2"/>
        <v>0</v>
      </c>
      <c r="K19" s="17">
        <f t="shared" si="3"/>
        <v>0</v>
      </c>
      <c r="L19" s="17">
        <f t="shared" si="4"/>
        <v>1.25</v>
      </c>
      <c r="N19" s="12">
        <v>170.83333333333331</v>
      </c>
      <c r="O19" s="12">
        <v>165.41666666666666</v>
      </c>
      <c r="P19" s="12">
        <v>107.66666666666666</v>
      </c>
      <c r="Q19" s="12">
        <v>75</v>
      </c>
      <c r="R19" s="12">
        <v>68.333333333333329</v>
      </c>
    </row>
    <row r="20" spans="1:18" ht="12.75" customHeight="1" x14ac:dyDescent="0.2">
      <c r="A20" s="16">
        <f t="shared" si="5"/>
        <v>37256</v>
      </c>
      <c r="B20" s="12">
        <v>166.58064516129036</v>
      </c>
      <c r="C20" s="12">
        <v>188.70967741935485</v>
      </c>
      <c r="D20" s="12">
        <v>113.96774193548389</v>
      </c>
      <c r="E20" s="12">
        <v>72.096774193548399</v>
      </c>
      <c r="F20" s="12">
        <v>69.516129032258078</v>
      </c>
      <c r="H20" s="17">
        <f t="shared" si="0"/>
        <v>-34.54838709677415</v>
      </c>
      <c r="I20" s="17">
        <f t="shared" si="1"/>
        <v>-2.5806451612903345</v>
      </c>
      <c r="J20" s="17">
        <f t="shared" si="2"/>
        <v>0</v>
      </c>
      <c r="K20" s="17">
        <f t="shared" si="3"/>
        <v>0</v>
      </c>
      <c r="L20" s="17">
        <f t="shared" si="4"/>
        <v>1.4516129032258078</v>
      </c>
      <c r="N20" s="12">
        <v>201.12903225806451</v>
      </c>
      <c r="O20" s="12">
        <v>191.29032258064518</v>
      </c>
      <c r="P20" s="12">
        <v>113.96774193548389</v>
      </c>
      <c r="Q20" s="12">
        <v>72.096774193548399</v>
      </c>
      <c r="R20" s="12">
        <v>68.06451612903227</v>
      </c>
    </row>
    <row r="21" spans="1:18" ht="12.75" customHeight="1" x14ac:dyDescent="0.2">
      <c r="A21" s="16">
        <f t="shared" si="5"/>
        <v>37287</v>
      </c>
      <c r="B21" s="12">
        <v>137.98387096774192</v>
      </c>
      <c r="C21" s="12">
        <v>129.82258064516128</v>
      </c>
      <c r="D21" s="12">
        <v>91.17741935483869</v>
      </c>
      <c r="E21" s="12">
        <v>57.677419354838705</v>
      </c>
      <c r="F21" s="12">
        <v>47.983870967741936</v>
      </c>
      <c r="H21" s="17">
        <f t="shared" si="0"/>
        <v>1.209677419354847</v>
      </c>
      <c r="I21" s="17">
        <f t="shared" si="1"/>
        <v>-12.354838709677409</v>
      </c>
      <c r="J21" s="17">
        <f t="shared" si="2"/>
        <v>0</v>
      </c>
      <c r="K21" s="17">
        <f t="shared" si="3"/>
        <v>0</v>
      </c>
      <c r="L21" s="17">
        <f t="shared" si="4"/>
        <v>2.4193548387096797</v>
      </c>
      <c r="N21" s="12">
        <v>136.77419354838707</v>
      </c>
      <c r="O21" s="12">
        <v>142.17741935483869</v>
      </c>
      <c r="P21" s="12">
        <v>91.17741935483869</v>
      </c>
      <c r="Q21" s="12">
        <v>57.677419354838705</v>
      </c>
      <c r="R21" s="12">
        <v>45.564516129032256</v>
      </c>
    </row>
    <row r="22" spans="1:18" ht="12.75" customHeight="1" x14ac:dyDescent="0.2">
      <c r="A22" s="16">
        <f t="shared" si="5"/>
        <v>37315</v>
      </c>
      <c r="B22" s="12">
        <v>117.85714285714283</v>
      </c>
      <c r="C22" s="12">
        <v>120.42857142857142</v>
      </c>
      <c r="D22" s="12">
        <v>62.571428571428569</v>
      </c>
      <c r="E22" s="12">
        <v>47.785714285714278</v>
      </c>
      <c r="F22" s="12">
        <v>36.428571428571423</v>
      </c>
      <c r="H22" s="17">
        <f t="shared" si="0"/>
        <v>1.0714285714285694</v>
      </c>
      <c r="I22" s="17">
        <f t="shared" si="1"/>
        <v>3.6428571428571388</v>
      </c>
      <c r="J22" s="17">
        <f t="shared" si="2"/>
        <v>0</v>
      </c>
      <c r="K22" s="17">
        <f t="shared" si="3"/>
        <v>0</v>
      </c>
      <c r="L22" s="17">
        <f t="shared" si="4"/>
        <v>-10.714285714285715</v>
      </c>
      <c r="N22" s="12">
        <v>116.78571428571426</v>
      </c>
      <c r="O22" s="12">
        <v>116.78571428571428</v>
      </c>
      <c r="P22" s="12">
        <v>62.571428571428569</v>
      </c>
      <c r="Q22" s="12">
        <v>47.785714285714278</v>
      </c>
      <c r="R22" s="12">
        <v>47.142857142857139</v>
      </c>
    </row>
    <row r="23" spans="1:18" x14ac:dyDescent="0.2">
      <c r="A23" s="16">
        <f t="shared" si="5"/>
        <v>37346</v>
      </c>
      <c r="B23" s="12">
        <v>82.822580645161281</v>
      </c>
      <c r="C23" s="12">
        <v>95.322580645161281</v>
      </c>
      <c r="D23" s="12">
        <v>37.177419354838705</v>
      </c>
      <c r="E23" s="12">
        <v>42.225806451612897</v>
      </c>
      <c r="F23" s="12">
        <v>30.564516129032256</v>
      </c>
      <c r="H23" s="17">
        <f t="shared" si="0"/>
        <v>2.4193548387096797</v>
      </c>
      <c r="I23" s="17">
        <f t="shared" si="1"/>
        <v>4.1129032258064484</v>
      </c>
      <c r="J23" s="17">
        <f t="shared" si="2"/>
        <v>0</v>
      </c>
      <c r="K23" s="17">
        <f t="shared" si="3"/>
        <v>0</v>
      </c>
      <c r="L23" s="17">
        <f t="shared" si="4"/>
        <v>-17.41935483870968</v>
      </c>
      <c r="N23" s="12">
        <v>80.403225806451601</v>
      </c>
      <c r="O23" s="12">
        <v>91.209677419354833</v>
      </c>
      <c r="P23" s="12">
        <v>37.177419354838705</v>
      </c>
      <c r="Q23" s="12">
        <v>42.225806451612897</v>
      </c>
      <c r="R23" s="12">
        <v>47.983870967741936</v>
      </c>
    </row>
    <row r="24" spans="1:18" x14ac:dyDescent="0.2">
      <c r="A24" s="16">
        <f t="shared" si="5"/>
        <v>37376</v>
      </c>
      <c r="B24" s="12">
        <v>68.333333333333329</v>
      </c>
      <c r="C24" s="12">
        <v>65.8</v>
      </c>
      <c r="D24" s="12">
        <v>38.666666666666664</v>
      </c>
      <c r="E24" s="12">
        <v>41.4</v>
      </c>
      <c r="F24" s="12">
        <v>31.733333333333327</v>
      </c>
      <c r="H24" s="17">
        <f t="shared" si="0"/>
        <v>-1.7999999999999972</v>
      </c>
      <c r="I24" s="17">
        <f t="shared" si="1"/>
        <v>-12.200000000000003</v>
      </c>
      <c r="J24" s="17">
        <f t="shared" si="2"/>
        <v>1.1999999999999957</v>
      </c>
      <c r="K24" s="17">
        <f t="shared" si="3"/>
        <v>0.79999999999999716</v>
      </c>
      <c r="L24" s="17">
        <f t="shared" si="4"/>
        <v>-4.9333333333333371</v>
      </c>
      <c r="N24" s="12">
        <v>70.133333333333326</v>
      </c>
      <c r="O24" s="12">
        <v>78</v>
      </c>
      <c r="P24" s="12">
        <v>37.466666666666669</v>
      </c>
      <c r="Q24" s="12">
        <v>40.6</v>
      </c>
      <c r="R24" s="12">
        <v>36.666666666666664</v>
      </c>
    </row>
    <row r="25" spans="1:18" x14ac:dyDescent="0.2">
      <c r="A25" s="16">
        <f t="shared" si="5"/>
        <v>37407</v>
      </c>
      <c r="B25" s="12">
        <v>58.225806451612897</v>
      </c>
      <c r="C25" s="12">
        <v>54.854838709677416</v>
      </c>
      <c r="D25" s="12">
        <v>39.112903225806448</v>
      </c>
      <c r="E25" s="12">
        <v>41.274193548387096</v>
      </c>
      <c r="F25" s="12">
        <v>31.048387096774192</v>
      </c>
      <c r="H25" s="17">
        <f t="shared" si="0"/>
        <v>-10.806451612903231</v>
      </c>
      <c r="I25" s="17">
        <f t="shared" si="1"/>
        <v>-18.37096774193548</v>
      </c>
      <c r="J25" s="17">
        <f t="shared" si="2"/>
        <v>1.4516129032258078</v>
      </c>
      <c r="K25" s="17">
        <f t="shared" si="3"/>
        <v>0.96774193548387188</v>
      </c>
      <c r="L25" s="17">
        <f t="shared" si="4"/>
        <v>-4.9193548387096797</v>
      </c>
      <c r="N25" s="12">
        <v>69.032258064516128</v>
      </c>
      <c r="O25" s="12">
        <v>73.225806451612897</v>
      </c>
      <c r="P25" s="12">
        <v>37.661290322580641</v>
      </c>
      <c r="Q25" s="12">
        <v>40.306451612903224</v>
      </c>
      <c r="R25" s="12">
        <v>35.967741935483872</v>
      </c>
    </row>
    <row r="26" spans="1:18" x14ac:dyDescent="0.2">
      <c r="A26" s="16">
        <f t="shared" si="5"/>
        <v>37437</v>
      </c>
      <c r="B26" s="12">
        <v>62.5</v>
      </c>
      <c r="C26" s="12">
        <v>63.333333333333329</v>
      </c>
      <c r="D26" s="12">
        <v>42.166666666666664</v>
      </c>
      <c r="E26" s="12">
        <v>50.083333333333329</v>
      </c>
      <c r="F26" s="12">
        <v>47.916666666666657</v>
      </c>
      <c r="H26" s="17">
        <f t="shared" si="0"/>
        <v>-18.75</v>
      </c>
      <c r="I26" s="17">
        <f t="shared" si="1"/>
        <v>-16</v>
      </c>
      <c r="J26" s="17">
        <f t="shared" si="2"/>
        <v>1.5</v>
      </c>
      <c r="K26" s="17">
        <f t="shared" si="3"/>
        <v>1.25</v>
      </c>
      <c r="L26" s="17">
        <f t="shared" si="4"/>
        <v>-4.1666666666666714</v>
      </c>
      <c r="N26" s="12">
        <v>81.25</v>
      </c>
      <c r="O26" s="12">
        <v>79.333333333333329</v>
      </c>
      <c r="P26" s="12">
        <v>40.666666666666664</v>
      </c>
      <c r="Q26" s="12">
        <v>48.833333333333329</v>
      </c>
      <c r="R26" s="12">
        <v>52.083333333333329</v>
      </c>
    </row>
    <row r="27" spans="1:18" x14ac:dyDescent="0.2">
      <c r="A27" s="16">
        <f t="shared" si="5"/>
        <v>37468</v>
      </c>
      <c r="B27" s="12">
        <v>117.01612903225806</v>
      </c>
      <c r="C27" s="12">
        <v>97.629032258064498</v>
      </c>
      <c r="D27" s="12">
        <v>42.403225806451601</v>
      </c>
      <c r="E27" s="12">
        <v>40.806451612903217</v>
      </c>
      <c r="F27" s="12">
        <v>41.854838709677409</v>
      </c>
      <c r="H27" s="17">
        <f t="shared" si="0"/>
        <v>2.4193548387096797</v>
      </c>
      <c r="I27" s="17">
        <f t="shared" si="1"/>
        <v>-5.5161290322580641</v>
      </c>
      <c r="J27" s="17">
        <f t="shared" si="2"/>
        <v>2.6612903225806406</v>
      </c>
      <c r="K27" s="17">
        <f t="shared" si="3"/>
        <v>3.1451612903225765</v>
      </c>
      <c r="L27" s="17">
        <f t="shared" si="4"/>
        <v>-9.5967741935483915</v>
      </c>
      <c r="N27" s="12">
        <v>114.59677419354838</v>
      </c>
      <c r="O27" s="12">
        <v>103.14516129032256</v>
      </c>
      <c r="P27" s="12">
        <v>39.741935483870961</v>
      </c>
      <c r="Q27" s="12">
        <v>37.661290322580641</v>
      </c>
      <c r="R27" s="12">
        <v>51.451612903225801</v>
      </c>
    </row>
    <row r="28" spans="1:18" x14ac:dyDescent="0.2">
      <c r="A28" s="16">
        <f t="shared" si="5"/>
        <v>37499</v>
      </c>
      <c r="B28" s="12">
        <v>123.29032258064515</v>
      </c>
      <c r="C28" s="12">
        <v>113.2258064516129</v>
      </c>
      <c r="D28" s="12">
        <v>43.354838709677423</v>
      </c>
      <c r="E28" s="12">
        <v>48.387096774193552</v>
      </c>
      <c r="F28" s="12">
        <v>62.903225806451609</v>
      </c>
      <c r="H28" s="17">
        <f t="shared" si="0"/>
        <v>-5.9032258064516157</v>
      </c>
      <c r="I28" s="17">
        <f t="shared" si="1"/>
        <v>-7.1612903225806406</v>
      </c>
      <c r="J28" s="17">
        <f t="shared" si="2"/>
        <v>2.1290322580645196</v>
      </c>
      <c r="K28" s="17">
        <f t="shared" si="3"/>
        <v>3.8709677419354875</v>
      </c>
      <c r="L28" s="17">
        <f t="shared" si="4"/>
        <v>-9.6774193548386975</v>
      </c>
      <c r="N28" s="12">
        <v>129.19354838709677</v>
      </c>
      <c r="O28" s="12">
        <v>120.38709677419354</v>
      </c>
      <c r="P28" s="12">
        <v>41.225806451612904</v>
      </c>
      <c r="Q28" s="12">
        <v>44.516129032258064</v>
      </c>
      <c r="R28" s="12">
        <v>72.580645161290306</v>
      </c>
    </row>
    <row r="29" spans="1:18" x14ac:dyDescent="0.2">
      <c r="A29" s="16">
        <f t="shared" si="5"/>
        <v>37529</v>
      </c>
      <c r="B29" s="12">
        <v>112</v>
      </c>
      <c r="C29" s="12">
        <v>107.7</v>
      </c>
      <c r="D29" s="12">
        <v>40.1</v>
      </c>
      <c r="E29" s="12">
        <v>40</v>
      </c>
      <c r="F29" s="12">
        <v>33.5</v>
      </c>
      <c r="H29" s="17">
        <f t="shared" si="0"/>
        <v>-8.7999999999999972</v>
      </c>
      <c r="I29" s="17">
        <f t="shared" si="1"/>
        <v>0.20000000000000284</v>
      </c>
      <c r="J29" s="17">
        <f t="shared" si="2"/>
        <v>3.3000000000000043</v>
      </c>
      <c r="K29" s="17">
        <f t="shared" si="3"/>
        <v>0</v>
      </c>
      <c r="L29" s="17">
        <f t="shared" si="4"/>
        <v>-9.5</v>
      </c>
      <c r="N29" s="12">
        <v>120.8</v>
      </c>
      <c r="O29" s="12">
        <v>107.5</v>
      </c>
      <c r="P29" s="12">
        <v>36.799999999999997</v>
      </c>
      <c r="Q29" s="12">
        <v>40</v>
      </c>
      <c r="R29" s="12">
        <v>43</v>
      </c>
    </row>
    <row r="30" spans="1:18" x14ac:dyDescent="0.2">
      <c r="A30" s="16">
        <f t="shared" si="5"/>
        <v>37560</v>
      </c>
      <c r="B30" s="12">
        <v>63.193548387096769</v>
      </c>
      <c r="C30" s="12">
        <v>56.806451612903217</v>
      </c>
      <c r="D30" s="12">
        <v>32.903225806451616</v>
      </c>
      <c r="E30" s="12">
        <v>40.838709677419352</v>
      </c>
      <c r="F30" s="12">
        <v>45.967741935483872</v>
      </c>
      <c r="H30" s="17">
        <f t="shared" si="0"/>
        <v>-21.967741935483872</v>
      </c>
      <c r="I30" s="17">
        <f t="shared" si="1"/>
        <v>-22.645161290322591</v>
      </c>
      <c r="J30" s="17">
        <f t="shared" si="2"/>
        <v>0</v>
      </c>
      <c r="K30" s="17">
        <f t="shared" si="3"/>
        <v>0</v>
      </c>
      <c r="L30" s="17">
        <f t="shared" si="4"/>
        <v>-11.612903225806448</v>
      </c>
      <c r="N30" s="12">
        <v>85.161290322580641</v>
      </c>
      <c r="O30" s="12">
        <v>79.451612903225808</v>
      </c>
      <c r="P30" s="12">
        <v>32.903225806451616</v>
      </c>
      <c r="Q30" s="12">
        <v>40.838709677419352</v>
      </c>
      <c r="R30" s="12">
        <v>57.58064516129032</v>
      </c>
    </row>
    <row r="31" spans="1:18" x14ac:dyDescent="0.2">
      <c r="A31" s="16">
        <f t="shared" si="5"/>
        <v>37590</v>
      </c>
      <c r="B31" s="12">
        <v>49.416666666666664</v>
      </c>
      <c r="C31" s="12">
        <v>44.083333333333329</v>
      </c>
      <c r="D31" s="12">
        <v>32.666666666666664</v>
      </c>
      <c r="E31" s="12">
        <v>36.666666666666664</v>
      </c>
      <c r="F31" s="12">
        <v>25.833333333333329</v>
      </c>
      <c r="H31" s="17">
        <f t="shared" si="0"/>
        <v>-15.583333333333336</v>
      </c>
      <c r="I31" s="17">
        <f t="shared" si="1"/>
        <v>-25</v>
      </c>
      <c r="J31" s="17">
        <f t="shared" si="2"/>
        <v>0</v>
      </c>
      <c r="K31" s="17">
        <f t="shared" si="3"/>
        <v>0</v>
      </c>
      <c r="L31" s="17">
        <f t="shared" si="4"/>
        <v>-12.083333333333336</v>
      </c>
      <c r="N31" s="12">
        <v>65</v>
      </c>
      <c r="O31" s="12">
        <v>69.083333333333329</v>
      </c>
      <c r="P31" s="12">
        <v>32.666666666666664</v>
      </c>
      <c r="Q31" s="12">
        <v>36.666666666666664</v>
      </c>
      <c r="R31" s="12">
        <v>37.916666666666664</v>
      </c>
    </row>
    <row r="32" spans="1:18" x14ac:dyDescent="0.2">
      <c r="A32" s="16">
        <f t="shared" si="5"/>
        <v>37621</v>
      </c>
      <c r="B32" s="12">
        <v>45.58064516129032</v>
      </c>
      <c r="C32" s="12">
        <v>45.870967741935488</v>
      </c>
      <c r="D32" s="12">
        <v>31.612903225806456</v>
      </c>
      <c r="E32" s="12">
        <v>36.935483870967744</v>
      </c>
      <c r="F32" s="12">
        <v>31.451612903225808</v>
      </c>
      <c r="H32" s="17">
        <f t="shared" si="0"/>
        <v>-32.645161290322591</v>
      </c>
      <c r="I32" s="17">
        <f t="shared" si="1"/>
        <v>-14.258064516129025</v>
      </c>
      <c r="J32" s="17">
        <f t="shared" si="2"/>
        <v>0</v>
      </c>
      <c r="K32" s="17">
        <f t="shared" si="3"/>
        <v>0</v>
      </c>
      <c r="L32" s="17">
        <f t="shared" si="4"/>
        <v>-5.4838709677419359</v>
      </c>
      <c r="N32" s="12">
        <v>78.225806451612911</v>
      </c>
      <c r="O32" s="12">
        <v>60.129032258064512</v>
      </c>
      <c r="P32" s="12">
        <v>31.612903225806456</v>
      </c>
      <c r="Q32" s="12">
        <v>36.935483870967744</v>
      </c>
      <c r="R32" s="12">
        <v>36.935483870967744</v>
      </c>
    </row>
    <row r="33" spans="1:18" x14ac:dyDescent="0.2">
      <c r="A33" s="16">
        <f t="shared" si="5"/>
        <v>37652</v>
      </c>
      <c r="B33" s="12">
        <v>49.806451612903217</v>
      </c>
      <c r="C33" s="12">
        <v>48.612903225806448</v>
      </c>
      <c r="D33" s="12">
        <v>41.306451612903224</v>
      </c>
      <c r="E33" s="12">
        <v>36</v>
      </c>
      <c r="F33" s="12">
        <v>40.683044130580903</v>
      </c>
      <c r="H33" s="17">
        <f t="shared" si="0"/>
        <v>-12.500000000000007</v>
      </c>
      <c r="I33" s="17">
        <f t="shared" si="1"/>
        <v>-5.758064516129032</v>
      </c>
      <c r="J33" s="17">
        <f t="shared" si="2"/>
        <v>0.72580645161290391</v>
      </c>
      <c r="K33" s="17">
        <f t="shared" si="3"/>
        <v>-3</v>
      </c>
      <c r="L33" s="17">
        <f t="shared" si="4"/>
        <v>-3.8035662840080633</v>
      </c>
      <c r="N33" s="12">
        <v>62.306451612903224</v>
      </c>
      <c r="O33" s="12">
        <v>54.37096774193548</v>
      </c>
      <c r="P33" s="12">
        <v>40.58064516129032</v>
      </c>
      <c r="Q33" s="12">
        <v>39</v>
      </c>
      <c r="R33" s="12">
        <v>44.486610414588966</v>
      </c>
    </row>
    <row r="34" spans="1:18" x14ac:dyDescent="0.2">
      <c r="A34" s="16">
        <f t="shared" si="5"/>
        <v>37680</v>
      </c>
      <c r="B34" s="12">
        <v>46.285714285714285</v>
      </c>
      <c r="C34" s="12">
        <v>46.5</v>
      </c>
      <c r="D34" s="12">
        <v>35.357142857142854</v>
      </c>
      <c r="E34" s="12">
        <v>33</v>
      </c>
      <c r="F34" s="12">
        <v>32.705090220499635</v>
      </c>
      <c r="H34" s="17">
        <f t="shared" si="0"/>
        <v>-11.357142857142847</v>
      </c>
      <c r="I34" s="17">
        <f t="shared" si="1"/>
        <v>-2.7857142857142776</v>
      </c>
      <c r="J34" s="17">
        <f t="shared" si="2"/>
        <v>0.6428571428571459</v>
      </c>
      <c r="K34" s="17">
        <f t="shared" si="3"/>
        <v>-1</v>
      </c>
      <c r="L34" s="17">
        <f t="shared" si="4"/>
        <v>-11.817646418939844</v>
      </c>
      <c r="N34" s="12">
        <v>57.642857142857132</v>
      </c>
      <c r="O34" s="12">
        <v>49.285714285714278</v>
      </c>
      <c r="P34" s="12">
        <v>34.714285714285708</v>
      </c>
      <c r="Q34" s="12">
        <v>34</v>
      </c>
      <c r="R34" s="12">
        <v>44.522736639439479</v>
      </c>
    </row>
    <row r="35" spans="1:18" x14ac:dyDescent="0.2">
      <c r="A35" s="16">
        <f t="shared" si="5"/>
        <v>37711</v>
      </c>
      <c r="B35" s="12">
        <v>41.290322580645153</v>
      </c>
      <c r="C35" s="12">
        <v>41.290322580645153</v>
      </c>
      <c r="D35" s="12">
        <v>31.935483870967737</v>
      </c>
      <c r="E35" s="12">
        <v>29</v>
      </c>
      <c r="F35" s="12">
        <v>29.36881019464661</v>
      </c>
      <c r="H35" s="17">
        <f t="shared" ref="H35:H56" si="6">B35-N35</f>
        <v>-0.83870967741935942</v>
      </c>
      <c r="I35" s="17">
        <f t="shared" ref="I35:I56" si="7">C35-O35</f>
        <v>-1.0806451612903345</v>
      </c>
      <c r="J35" s="17">
        <f t="shared" ref="J35:J56" si="8">D35-P35</f>
        <v>0.72580645161290391</v>
      </c>
      <c r="K35" s="17">
        <f t="shared" ref="K35:K56" si="9">E35-Q35</f>
        <v>-2</v>
      </c>
      <c r="L35" s="17">
        <f t="shared" ref="L35:L56" si="10">F35-R35</f>
        <v>-16.126067106602964</v>
      </c>
      <c r="N35" s="12">
        <v>42.129032258064512</v>
      </c>
      <c r="O35" s="12">
        <v>42.370967741935488</v>
      </c>
      <c r="P35" s="12">
        <v>31.209677419354833</v>
      </c>
      <c r="Q35" s="12">
        <v>31</v>
      </c>
      <c r="R35" s="12">
        <v>45.494877301249574</v>
      </c>
    </row>
    <row r="36" spans="1:18" x14ac:dyDescent="0.2">
      <c r="A36" s="16">
        <f t="shared" ref="A36:A56" si="11">EOMONTH(A35,1)</f>
        <v>37741</v>
      </c>
      <c r="B36" s="12">
        <v>36.133333333333326</v>
      </c>
      <c r="C36" s="12">
        <v>34.266666666666666</v>
      </c>
      <c r="D36" s="12">
        <v>31.8</v>
      </c>
      <c r="E36" s="12">
        <v>28</v>
      </c>
      <c r="F36" s="12">
        <v>29.445396563976765</v>
      </c>
      <c r="H36" s="17">
        <f t="shared" si="6"/>
        <v>-2.3333333333333428</v>
      </c>
      <c r="I36" s="17">
        <f t="shared" si="7"/>
        <v>0.20000000000000284</v>
      </c>
      <c r="J36" s="17">
        <f t="shared" si="8"/>
        <v>0.40000000000000213</v>
      </c>
      <c r="K36" s="17">
        <f t="shared" si="9"/>
        <v>-2</v>
      </c>
      <c r="L36" s="17">
        <f t="shared" si="10"/>
        <v>-6.8818766755603704</v>
      </c>
      <c r="N36" s="12">
        <v>38.466666666666669</v>
      </c>
      <c r="O36" s="12">
        <v>34.066666666666663</v>
      </c>
      <c r="P36" s="12">
        <v>31.4</v>
      </c>
      <c r="Q36" s="12">
        <v>30</v>
      </c>
      <c r="R36" s="12">
        <v>36.327273239537135</v>
      </c>
    </row>
    <row r="37" spans="1:18" x14ac:dyDescent="0.2">
      <c r="A37" s="16">
        <f t="shared" si="11"/>
        <v>37772</v>
      </c>
      <c r="B37" s="12">
        <v>29.645161290322577</v>
      </c>
      <c r="C37" s="12">
        <v>31.322580645161288</v>
      </c>
      <c r="D37" s="12">
        <v>30.967741935483865</v>
      </c>
      <c r="E37" s="12">
        <v>28</v>
      </c>
      <c r="F37" s="12">
        <v>29.907663131933731</v>
      </c>
      <c r="H37" s="17">
        <f t="shared" si="6"/>
        <v>-5.0483870967741922</v>
      </c>
      <c r="I37" s="17">
        <f t="shared" si="7"/>
        <v>0.24193548387096797</v>
      </c>
      <c r="J37" s="17">
        <f t="shared" si="8"/>
        <v>0.72580645161290391</v>
      </c>
      <c r="K37" s="17">
        <f t="shared" si="9"/>
        <v>-2</v>
      </c>
      <c r="L37" s="17">
        <f t="shared" si="10"/>
        <v>-6.842292882098775</v>
      </c>
      <c r="N37" s="12">
        <v>34.693548387096769</v>
      </c>
      <c r="O37" s="12">
        <v>31.08064516129032</v>
      </c>
      <c r="P37" s="12">
        <v>30.241935483870961</v>
      </c>
      <c r="Q37" s="12">
        <v>30</v>
      </c>
      <c r="R37" s="12">
        <v>36.749956014032506</v>
      </c>
    </row>
    <row r="38" spans="1:18" x14ac:dyDescent="0.2">
      <c r="A38" s="16">
        <f t="shared" si="11"/>
        <v>37802</v>
      </c>
      <c r="B38" s="12">
        <v>39.666666666666664</v>
      </c>
      <c r="C38" s="12">
        <v>45.916666666666664</v>
      </c>
      <c r="D38" s="12">
        <v>36.916666666666664</v>
      </c>
      <c r="E38" s="12">
        <v>33</v>
      </c>
      <c r="F38" s="12">
        <v>42.062036648545842</v>
      </c>
      <c r="H38" s="17">
        <f t="shared" si="6"/>
        <v>-4.8333333333333357</v>
      </c>
      <c r="I38" s="17">
        <f t="shared" si="7"/>
        <v>0.25</v>
      </c>
      <c r="J38" s="17">
        <f t="shared" si="8"/>
        <v>1</v>
      </c>
      <c r="K38" s="17">
        <f t="shared" si="9"/>
        <v>-2</v>
      </c>
      <c r="L38" s="17">
        <f t="shared" si="10"/>
        <v>-6.8479653032187215</v>
      </c>
      <c r="N38" s="12">
        <v>44.5</v>
      </c>
      <c r="O38" s="12">
        <v>45.666666666666664</v>
      </c>
      <c r="P38" s="12">
        <v>35.916666666666664</v>
      </c>
      <c r="Q38" s="12">
        <v>35</v>
      </c>
      <c r="R38" s="12">
        <v>48.910001951764563</v>
      </c>
    </row>
    <row r="39" spans="1:18" x14ac:dyDescent="0.2">
      <c r="A39" s="16">
        <f t="shared" si="11"/>
        <v>37833</v>
      </c>
      <c r="B39" s="12">
        <v>54</v>
      </c>
      <c r="C39" s="12">
        <v>61.677419354838705</v>
      </c>
      <c r="D39" s="12">
        <v>55.096774193548384</v>
      </c>
      <c r="E39" s="12">
        <v>60</v>
      </c>
      <c r="F39" s="12">
        <v>41.748045416604882</v>
      </c>
      <c r="H39" s="17">
        <f t="shared" si="6"/>
        <v>0.24193548387096087</v>
      </c>
      <c r="I39" s="17">
        <f t="shared" si="7"/>
        <v>0.24193548387096087</v>
      </c>
      <c r="J39" s="17">
        <f t="shared" si="8"/>
        <v>1.2096774193548399</v>
      </c>
      <c r="K39" s="17">
        <f t="shared" si="9"/>
        <v>-3</v>
      </c>
      <c r="L39" s="17">
        <f t="shared" si="10"/>
        <v>-10.860056024690365</v>
      </c>
      <c r="N39" s="12">
        <v>53.758064516129039</v>
      </c>
      <c r="O39" s="12">
        <v>61.435483870967744</v>
      </c>
      <c r="P39" s="12">
        <v>53.887096774193544</v>
      </c>
      <c r="Q39" s="12">
        <v>63</v>
      </c>
      <c r="R39" s="12">
        <v>52.608101441295247</v>
      </c>
    </row>
    <row r="40" spans="1:18" x14ac:dyDescent="0.2">
      <c r="A40" s="16">
        <f t="shared" si="11"/>
        <v>37864</v>
      </c>
      <c r="B40" s="12">
        <v>66.467741935483872</v>
      </c>
      <c r="C40" s="12">
        <v>71.032258064516128</v>
      </c>
      <c r="D40" s="12">
        <v>55.91935483870968</v>
      </c>
      <c r="E40" s="12">
        <v>75</v>
      </c>
      <c r="F40" s="12">
        <v>55.369641632019523</v>
      </c>
      <c r="H40" s="17">
        <f t="shared" si="6"/>
        <v>0.48387096774193594</v>
      </c>
      <c r="I40" s="17">
        <f t="shared" si="7"/>
        <v>1.209677419354847</v>
      </c>
      <c r="J40" s="17">
        <f t="shared" si="8"/>
        <v>1.209677419354847</v>
      </c>
      <c r="K40" s="17">
        <f t="shared" si="9"/>
        <v>-3</v>
      </c>
      <c r="L40" s="17">
        <f t="shared" si="10"/>
        <v>-10.981127682293902</v>
      </c>
      <c r="N40" s="12">
        <v>65.983870967741936</v>
      </c>
      <c r="O40" s="12">
        <v>69.822580645161281</v>
      </c>
      <c r="P40" s="12">
        <v>54.709677419354833</v>
      </c>
      <c r="Q40" s="12">
        <v>78</v>
      </c>
      <c r="R40" s="12">
        <v>66.350769314313425</v>
      </c>
    </row>
    <row r="41" spans="1:18" x14ac:dyDescent="0.2">
      <c r="A41" s="16">
        <f t="shared" si="11"/>
        <v>37894</v>
      </c>
      <c r="B41" s="12">
        <v>68.416666666666657</v>
      </c>
      <c r="C41" s="12">
        <v>72.75</v>
      </c>
      <c r="D41" s="12">
        <v>55.166666666666657</v>
      </c>
      <c r="E41" s="12">
        <v>46</v>
      </c>
      <c r="F41" s="12">
        <v>38.955427197003601</v>
      </c>
      <c r="H41" s="17">
        <f t="shared" si="6"/>
        <v>-1.0833333333333428</v>
      </c>
      <c r="I41" s="17">
        <f t="shared" si="7"/>
        <v>0.75</v>
      </c>
      <c r="J41" s="17">
        <f t="shared" si="8"/>
        <v>1.75</v>
      </c>
      <c r="K41" s="17">
        <f t="shared" si="9"/>
        <v>-3</v>
      </c>
      <c r="L41" s="17">
        <f t="shared" si="10"/>
        <v>-9.9775629469968123</v>
      </c>
      <c r="N41" s="12">
        <v>69.5</v>
      </c>
      <c r="O41" s="12">
        <v>72</v>
      </c>
      <c r="P41" s="12">
        <v>53.416666666666657</v>
      </c>
      <c r="Q41" s="12">
        <v>49</v>
      </c>
      <c r="R41" s="12">
        <v>48.932990144000414</v>
      </c>
    </row>
    <row r="42" spans="1:18" x14ac:dyDescent="0.2">
      <c r="A42" s="16">
        <f t="shared" si="11"/>
        <v>37925</v>
      </c>
      <c r="B42" s="12">
        <v>47.806451612903224</v>
      </c>
      <c r="C42" s="12">
        <v>51.387096774193552</v>
      </c>
      <c r="D42" s="12">
        <v>31.548387096774192</v>
      </c>
      <c r="E42" s="12">
        <v>32</v>
      </c>
      <c r="F42" s="12">
        <v>39.996269356124891</v>
      </c>
      <c r="H42" s="17">
        <f t="shared" si="6"/>
        <v>-2.3225806451612954</v>
      </c>
      <c r="I42" s="17">
        <f t="shared" si="7"/>
        <v>-1.1612903225806406</v>
      </c>
      <c r="J42" s="17">
        <f t="shared" si="8"/>
        <v>0.58064516129032029</v>
      </c>
      <c r="K42" s="17">
        <f t="shared" si="9"/>
        <v>-2</v>
      </c>
      <c r="L42" s="17">
        <f t="shared" si="10"/>
        <v>-10.132124867057101</v>
      </c>
      <c r="N42" s="12">
        <v>50.12903225806452</v>
      </c>
      <c r="O42" s="12">
        <v>52.548387096774192</v>
      </c>
      <c r="P42" s="12">
        <v>30.967741935483872</v>
      </c>
      <c r="Q42" s="12">
        <v>34</v>
      </c>
      <c r="R42" s="12">
        <v>50.128394223181992</v>
      </c>
    </row>
    <row r="43" spans="1:18" x14ac:dyDescent="0.2">
      <c r="A43" s="16">
        <f t="shared" si="11"/>
        <v>37955</v>
      </c>
      <c r="B43" s="12">
        <v>36.4</v>
      </c>
      <c r="C43" s="12">
        <v>41.6</v>
      </c>
      <c r="D43" s="12">
        <v>29.9</v>
      </c>
      <c r="E43" s="12">
        <v>29</v>
      </c>
      <c r="F43" s="12">
        <v>26.619275843154171</v>
      </c>
      <c r="H43" s="17">
        <f t="shared" si="6"/>
        <v>-7</v>
      </c>
      <c r="I43" s="17">
        <f t="shared" si="7"/>
        <v>0.89999999999999858</v>
      </c>
      <c r="J43" s="17">
        <f t="shared" si="8"/>
        <v>0.89999999999999858</v>
      </c>
      <c r="K43" s="17">
        <f t="shared" si="9"/>
        <v>-1</v>
      </c>
      <c r="L43" s="17">
        <f t="shared" si="10"/>
        <v>-10.592028016751634</v>
      </c>
      <c r="N43" s="12">
        <v>43.4</v>
      </c>
      <c r="O43" s="12">
        <v>40.700000000000003</v>
      </c>
      <c r="P43" s="12">
        <v>29</v>
      </c>
      <c r="Q43" s="12">
        <v>30</v>
      </c>
      <c r="R43" s="12">
        <v>37.211303859905804</v>
      </c>
    </row>
    <row r="44" spans="1:18" x14ac:dyDescent="0.2">
      <c r="A44" s="16">
        <f t="shared" si="11"/>
        <v>37986</v>
      </c>
      <c r="B44" s="12">
        <v>46.935483870967744</v>
      </c>
      <c r="C44" s="12">
        <v>49.935483870967744</v>
      </c>
      <c r="D44" s="12">
        <v>29.532258064516128</v>
      </c>
      <c r="E44" s="12">
        <v>29</v>
      </c>
      <c r="F44" s="12">
        <v>30.014730320701226</v>
      </c>
      <c r="H44" s="17">
        <f t="shared" si="6"/>
        <v>-5.0483870967741851</v>
      </c>
      <c r="I44" s="17">
        <f t="shared" si="7"/>
        <v>0.96774193548387188</v>
      </c>
      <c r="J44" s="17">
        <f t="shared" si="8"/>
        <v>0.72580645161290391</v>
      </c>
      <c r="K44" s="17">
        <f t="shared" si="9"/>
        <v>-1</v>
      </c>
      <c r="L44" s="17">
        <f t="shared" si="10"/>
        <v>-5.2070898067341886</v>
      </c>
      <c r="N44" s="12">
        <v>51.983870967741929</v>
      </c>
      <c r="O44" s="12">
        <v>48.967741935483872</v>
      </c>
      <c r="P44" s="12">
        <v>28.806451612903224</v>
      </c>
      <c r="Q44" s="12">
        <v>30</v>
      </c>
      <c r="R44" s="12">
        <v>35.221820127435414</v>
      </c>
    </row>
    <row r="45" spans="1:18" x14ac:dyDescent="0.2">
      <c r="A45" s="16">
        <f t="shared" si="11"/>
        <v>38017</v>
      </c>
      <c r="B45" s="12">
        <v>38.806451612903217</v>
      </c>
      <c r="C45" s="12">
        <v>37.612903225806448</v>
      </c>
      <c r="D45" s="12">
        <v>31.451612903225801</v>
      </c>
      <c r="E45" s="12">
        <v>31</v>
      </c>
      <c r="F45" s="12">
        <v>33.523245035882297</v>
      </c>
      <c r="H45" s="17">
        <f t="shared" si="6"/>
        <v>-11.500000000000007</v>
      </c>
      <c r="I45" s="17">
        <f t="shared" si="7"/>
        <v>-4.758064516129032</v>
      </c>
      <c r="J45" s="17">
        <f t="shared" si="8"/>
        <v>0.96774193548387188</v>
      </c>
      <c r="K45" s="17">
        <f t="shared" si="9"/>
        <v>0</v>
      </c>
      <c r="L45" s="17">
        <f t="shared" si="10"/>
        <v>-2.8016553259388388</v>
      </c>
      <c r="N45" s="12">
        <v>50.306451612903224</v>
      </c>
      <c r="O45" s="12">
        <v>42.37096774193548</v>
      </c>
      <c r="P45" s="12">
        <v>30.483870967741929</v>
      </c>
      <c r="Q45" s="12">
        <v>31</v>
      </c>
      <c r="R45" s="12">
        <v>36.324900361821136</v>
      </c>
    </row>
    <row r="46" spans="1:18" x14ac:dyDescent="0.2">
      <c r="A46" s="16">
        <f t="shared" si="11"/>
        <v>38046</v>
      </c>
      <c r="B46" s="12">
        <v>35.285714285714285</v>
      </c>
      <c r="C46" s="12">
        <v>35.5</v>
      </c>
      <c r="D46" s="12">
        <v>32.586206896551722</v>
      </c>
      <c r="E46" s="12">
        <v>31</v>
      </c>
      <c r="F46" s="12">
        <v>28.527626214195742</v>
      </c>
      <c r="H46" s="17">
        <f t="shared" si="6"/>
        <v>-10.357142857142847</v>
      </c>
      <c r="I46" s="17">
        <f t="shared" si="7"/>
        <v>-1.7857142857142776</v>
      </c>
      <c r="J46" s="17">
        <f t="shared" si="8"/>
        <v>0.25862068965516727</v>
      </c>
      <c r="K46" s="17">
        <f t="shared" si="9"/>
        <v>0</v>
      </c>
      <c r="L46" s="17">
        <f t="shared" si="10"/>
        <v>-8.5065203147932138</v>
      </c>
      <c r="N46" s="12">
        <v>45.642857142857132</v>
      </c>
      <c r="O46" s="12">
        <v>37.285714285714278</v>
      </c>
      <c r="P46" s="12">
        <v>32.327586206896555</v>
      </c>
      <c r="Q46" s="12">
        <v>31</v>
      </c>
      <c r="R46" s="12">
        <v>37.034146528988956</v>
      </c>
    </row>
    <row r="47" spans="1:18" x14ac:dyDescent="0.2">
      <c r="A47" s="16">
        <f t="shared" si="11"/>
        <v>38077</v>
      </c>
      <c r="B47" s="12">
        <v>30.290322580645153</v>
      </c>
      <c r="C47" s="12">
        <v>30.290322580645153</v>
      </c>
      <c r="D47" s="12">
        <v>25.838709677419356</v>
      </c>
      <c r="E47" s="12">
        <v>31</v>
      </c>
      <c r="F47" s="12">
        <v>26.026760408262707</v>
      </c>
      <c r="H47" s="17">
        <f t="shared" si="6"/>
        <v>0.16129032258064058</v>
      </c>
      <c r="I47" s="17">
        <f t="shared" si="7"/>
        <v>-8.0645161290334499E-2</v>
      </c>
      <c r="J47" s="17">
        <f t="shared" si="8"/>
        <v>0.19354838709677225</v>
      </c>
      <c r="K47" s="17">
        <f t="shared" si="9"/>
        <v>0</v>
      </c>
      <c r="L47" s="17">
        <f t="shared" si="10"/>
        <v>-10.695072114849861</v>
      </c>
      <c r="N47" s="12">
        <v>30.129032258064512</v>
      </c>
      <c r="O47" s="12">
        <v>30.370967741935488</v>
      </c>
      <c r="P47" s="12">
        <v>25.645161290322584</v>
      </c>
      <c r="Q47" s="12">
        <v>31</v>
      </c>
      <c r="R47" s="12">
        <v>36.721832523112568</v>
      </c>
    </row>
    <row r="48" spans="1:18" x14ac:dyDescent="0.2">
      <c r="A48" s="16">
        <f t="shared" si="11"/>
        <v>38107</v>
      </c>
      <c r="B48" s="12">
        <v>25.133333333333326</v>
      </c>
      <c r="C48" s="12">
        <v>23.266666666666666</v>
      </c>
      <c r="D48" s="12">
        <v>31.133333333333333</v>
      </c>
      <c r="E48" s="12">
        <v>33</v>
      </c>
      <c r="F48" s="12">
        <v>26.531174017837216</v>
      </c>
      <c r="H48" s="17">
        <f t="shared" si="6"/>
        <v>-1.3333333333333428</v>
      </c>
      <c r="I48" s="17">
        <f t="shared" si="7"/>
        <v>1.2000000000000028</v>
      </c>
      <c r="J48" s="17">
        <f t="shared" si="8"/>
        <v>0.19999999999999929</v>
      </c>
      <c r="K48" s="17">
        <f t="shared" si="9"/>
        <v>0</v>
      </c>
      <c r="L48" s="17">
        <f t="shared" si="10"/>
        <v>-4.784925942603202</v>
      </c>
      <c r="N48" s="12">
        <v>26.466666666666669</v>
      </c>
      <c r="O48" s="12">
        <v>22.066666666666663</v>
      </c>
      <c r="P48" s="12">
        <v>30.933333333333334</v>
      </c>
      <c r="Q48" s="12">
        <v>33</v>
      </c>
      <c r="R48" s="12">
        <v>31.316099960440418</v>
      </c>
    </row>
    <row r="49" spans="1:18" x14ac:dyDescent="0.2">
      <c r="A49" s="16">
        <f t="shared" si="11"/>
        <v>38138</v>
      </c>
      <c r="B49" s="12">
        <v>18.645161290322577</v>
      </c>
      <c r="C49" s="12">
        <v>20.322580645161288</v>
      </c>
      <c r="D49" s="12">
        <v>34.29032258064516</v>
      </c>
      <c r="E49" s="12">
        <v>32</v>
      </c>
      <c r="F49" s="12">
        <v>27.345782591196759</v>
      </c>
      <c r="H49" s="17">
        <f t="shared" si="6"/>
        <v>-4.0483870967741922</v>
      </c>
      <c r="I49" s="17">
        <f t="shared" si="7"/>
        <v>1.241935483870968</v>
      </c>
      <c r="J49" s="17">
        <f t="shared" si="8"/>
        <v>0.29032258064516014</v>
      </c>
      <c r="K49" s="17">
        <f t="shared" si="9"/>
        <v>0</v>
      </c>
      <c r="L49" s="17">
        <f t="shared" si="10"/>
        <v>-4.835210128781064</v>
      </c>
      <c r="N49" s="12">
        <v>22.693548387096769</v>
      </c>
      <c r="O49" s="12">
        <v>19.08064516129032</v>
      </c>
      <c r="P49" s="12">
        <v>34</v>
      </c>
      <c r="Q49" s="12">
        <v>32</v>
      </c>
      <c r="R49" s="12">
        <v>32.180992719977823</v>
      </c>
    </row>
    <row r="50" spans="1:18" x14ac:dyDescent="0.2">
      <c r="A50" s="16">
        <f t="shared" si="11"/>
        <v>38168</v>
      </c>
      <c r="B50" s="12">
        <v>28.666666666666664</v>
      </c>
      <c r="C50" s="12">
        <v>34.916666666666664</v>
      </c>
      <c r="D50" s="12">
        <v>34.200000000000003</v>
      </c>
      <c r="E50" s="12">
        <v>32</v>
      </c>
      <c r="F50" s="12">
        <v>35.559792029413174</v>
      </c>
      <c r="H50" s="17">
        <f t="shared" si="6"/>
        <v>-3.8333333333333357</v>
      </c>
      <c r="I50" s="17">
        <f t="shared" si="7"/>
        <v>1.25</v>
      </c>
      <c r="J50" s="17">
        <f t="shared" si="8"/>
        <v>0.60000000000000142</v>
      </c>
      <c r="K50" s="17">
        <f t="shared" si="9"/>
        <v>0</v>
      </c>
      <c r="L50" s="17">
        <f t="shared" si="10"/>
        <v>-3.9370783133077225</v>
      </c>
      <c r="N50" s="12">
        <v>32.5</v>
      </c>
      <c r="O50" s="12">
        <v>33.666666666666664</v>
      </c>
      <c r="P50" s="12">
        <v>33.6</v>
      </c>
      <c r="Q50" s="12">
        <v>32</v>
      </c>
      <c r="R50" s="12">
        <v>39.496870342720896</v>
      </c>
    </row>
    <row r="51" spans="1:18" x14ac:dyDescent="0.2">
      <c r="A51" s="16">
        <f t="shared" si="11"/>
        <v>38199</v>
      </c>
      <c r="B51" s="12">
        <v>43</v>
      </c>
      <c r="C51" s="12">
        <v>50.677419354838705</v>
      </c>
      <c r="D51" s="12">
        <v>48.483870967741936</v>
      </c>
      <c r="E51" s="12">
        <v>47</v>
      </c>
      <c r="F51" s="12">
        <v>35.773991706016623</v>
      </c>
      <c r="H51" s="17">
        <f t="shared" si="6"/>
        <v>1.2419354838709609</v>
      </c>
      <c r="I51" s="17">
        <f t="shared" si="7"/>
        <v>1.2419354838709609</v>
      </c>
      <c r="J51" s="17">
        <f t="shared" si="8"/>
        <v>0.96774193548387188</v>
      </c>
      <c r="K51" s="17">
        <f t="shared" si="9"/>
        <v>-5</v>
      </c>
      <c r="L51" s="17">
        <f t="shared" si="10"/>
        <v>-6.6211327245223259</v>
      </c>
      <c r="N51" s="12">
        <v>41.758064516129039</v>
      </c>
      <c r="O51" s="12">
        <v>49.435483870967744</v>
      </c>
      <c r="P51" s="12">
        <v>47.516129032258064</v>
      </c>
      <c r="Q51" s="12">
        <v>52</v>
      </c>
      <c r="R51" s="12">
        <v>42.395124430538949</v>
      </c>
    </row>
    <row r="52" spans="1:18" x14ac:dyDescent="0.2">
      <c r="A52" s="16">
        <f t="shared" si="11"/>
        <v>38230</v>
      </c>
      <c r="B52" s="12">
        <v>55.467741935483872</v>
      </c>
      <c r="C52" s="12">
        <v>60.032258064516128</v>
      </c>
      <c r="D52" s="12">
        <v>50.629032258064512</v>
      </c>
      <c r="E52" s="12">
        <v>49</v>
      </c>
      <c r="F52" s="12">
        <v>46.074876329324326</v>
      </c>
      <c r="H52" s="17">
        <f t="shared" si="6"/>
        <v>1.4838709677419359</v>
      </c>
      <c r="I52" s="17">
        <f t="shared" si="7"/>
        <v>2.209677419354847</v>
      </c>
      <c r="J52" s="17">
        <f t="shared" si="8"/>
        <v>0.96774193548387188</v>
      </c>
      <c r="K52" s="17">
        <f t="shared" si="9"/>
        <v>-5</v>
      </c>
      <c r="L52" s="17">
        <f t="shared" si="10"/>
        <v>-5.9144422603591238</v>
      </c>
      <c r="N52" s="12">
        <v>53.983870967741936</v>
      </c>
      <c r="O52" s="12">
        <v>57.822580645161281</v>
      </c>
      <c r="P52" s="12">
        <v>49.661290322580641</v>
      </c>
      <c r="Q52" s="12">
        <v>54</v>
      </c>
      <c r="R52" s="12">
        <v>51.98931858968345</v>
      </c>
    </row>
    <row r="53" spans="1:18" x14ac:dyDescent="0.2">
      <c r="A53" s="16">
        <f t="shared" si="11"/>
        <v>38260</v>
      </c>
      <c r="B53" s="12">
        <v>57.416666666666657</v>
      </c>
      <c r="C53" s="12">
        <v>61.75</v>
      </c>
      <c r="D53" s="12">
        <v>45.833333333333329</v>
      </c>
      <c r="E53" s="12">
        <v>44</v>
      </c>
      <c r="F53" s="12">
        <v>34.539496514057134</v>
      </c>
      <c r="H53" s="17">
        <f t="shared" si="6"/>
        <v>-8.3333333333342807E-2</v>
      </c>
      <c r="I53" s="17">
        <f t="shared" si="7"/>
        <v>1.75</v>
      </c>
      <c r="J53" s="17">
        <f t="shared" si="8"/>
        <v>1.25</v>
      </c>
      <c r="K53" s="17">
        <f t="shared" si="9"/>
        <v>-5</v>
      </c>
      <c r="L53" s="17">
        <f t="shared" si="10"/>
        <v>-5.8403416303629072</v>
      </c>
      <c r="N53" s="12">
        <v>57.5</v>
      </c>
      <c r="O53" s="12">
        <v>60</v>
      </c>
      <c r="P53" s="12">
        <v>44.583333333333329</v>
      </c>
      <c r="Q53" s="12">
        <v>49</v>
      </c>
      <c r="R53" s="12">
        <v>40.379838144420042</v>
      </c>
    </row>
    <row r="54" spans="1:18" x14ac:dyDescent="0.2">
      <c r="A54" s="16">
        <f t="shared" si="11"/>
        <v>38291</v>
      </c>
      <c r="B54" s="12">
        <v>36.806451612903224</v>
      </c>
      <c r="C54" s="12">
        <v>40.387096774193552</v>
      </c>
      <c r="D54" s="12">
        <v>38.79032258064516</v>
      </c>
      <c r="E54" s="12">
        <v>34</v>
      </c>
      <c r="F54" s="12">
        <v>36.777837551270423</v>
      </c>
      <c r="H54" s="17">
        <f t="shared" si="6"/>
        <v>-1.3225806451612954</v>
      </c>
      <c r="I54" s="17">
        <f t="shared" si="7"/>
        <v>-0.16129032258064058</v>
      </c>
      <c r="J54" s="17">
        <f t="shared" si="8"/>
        <v>0.48387096774193594</v>
      </c>
      <c r="K54" s="17">
        <f t="shared" si="9"/>
        <v>0</v>
      </c>
      <c r="L54" s="17">
        <f t="shared" si="10"/>
        <v>-6.1804953578809858</v>
      </c>
      <c r="N54" s="12">
        <v>38.12903225806452</v>
      </c>
      <c r="O54" s="12">
        <v>40.548387096774192</v>
      </c>
      <c r="P54" s="12">
        <v>38.306451612903224</v>
      </c>
      <c r="Q54" s="12">
        <v>34</v>
      </c>
      <c r="R54" s="12">
        <v>42.958332909151409</v>
      </c>
    </row>
    <row r="55" spans="1:18" x14ac:dyDescent="0.2">
      <c r="A55" s="16">
        <f t="shared" si="11"/>
        <v>38321</v>
      </c>
      <c r="B55" s="12">
        <v>25.4</v>
      </c>
      <c r="C55" s="12">
        <v>30.6</v>
      </c>
      <c r="D55" s="12">
        <v>32.5</v>
      </c>
      <c r="E55" s="12">
        <v>30</v>
      </c>
      <c r="F55" s="12">
        <v>25.677555922523407</v>
      </c>
      <c r="H55" s="17">
        <f t="shared" si="6"/>
        <v>-6</v>
      </c>
      <c r="I55" s="17">
        <f t="shared" si="7"/>
        <v>1.9000000000000021</v>
      </c>
      <c r="J55" s="17">
        <f t="shared" si="8"/>
        <v>0.5</v>
      </c>
      <c r="K55" s="17">
        <f t="shared" si="9"/>
        <v>0</v>
      </c>
      <c r="L55" s="17">
        <f t="shared" si="10"/>
        <v>-6.6155982842671044</v>
      </c>
      <c r="N55" s="12">
        <v>31.4</v>
      </c>
      <c r="O55" s="12">
        <v>28.7</v>
      </c>
      <c r="P55" s="12">
        <v>32</v>
      </c>
      <c r="Q55" s="12">
        <v>30</v>
      </c>
      <c r="R55" s="12">
        <v>32.293154206790511</v>
      </c>
    </row>
    <row r="56" spans="1:18" x14ac:dyDescent="0.2">
      <c r="A56" s="16">
        <f t="shared" si="11"/>
        <v>38352</v>
      </c>
      <c r="B56" s="12">
        <v>35.935483870967744</v>
      </c>
      <c r="C56" s="12">
        <v>38.935483870967744</v>
      </c>
      <c r="D56" s="12">
        <v>32.177419354838705</v>
      </c>
      <c r="E56" s="12">
        <v>30</v>
      </c>
      <c r="F56" s="12">
        <v>29.06141300571808</v>
      </c>
      <c r="H56" s="17">
        <f t="shared" si="6"/>
        <v>-4.0483870967741851</v>
      </c>
      <c r="I56" s="17">
        <f t="shared" si="7"/>
        <v>1.9677419354838719</v>
      </c>
      <c r="J56" s="17">
        <f t="shared" si="8"/>
        <v>0.48387096774193594</v>
      </c>
      <c r="K56" s="17">
        <f t="shared" si="9"/>
        <v>0</v>
      </c>
      <c r="L56" s="17">
        <f t="shared" si="10"/>
        <v>-2.7477310946663884</v>
      </c>
      <c r="N56" s="12">
        <v>39.983870967741929</v>
      </c>
      <c r="O56" s="12">
        <v>36.967741935483872</v>
      </c>
      <c r="P56" s="12">
        <v>31.693548387096769</v>
      </c>
      <c r="Q56" s="12">
        <v>30</v>
      </c>
      <c r="R56" s="12">
        <v>31.809144100384469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47</v>
      </c>
      <c r="B58" s="12">
        <f>SUM('P2'!K5:V5)/12</f>
        <v>97.015232974910404</v>
      </c>
      <c r="C58" s="12">
        <f>SUM('P2'!K7:V7)/12</f>
        <v>98.685483870967744</v>
      </c>
      <c r="D58" s="12">
        <f>SUM('P2'!K9:V9)/12</f>
        <v>73.932437275985663</v>
      </c>
      <c r="E58" s="12">
        <f>SUM('P2'!K13:V13)/12</f>
        <v>52.956182795698929</v>
      </c>
      <c r="F58" s="12">
        <f>SUM('P2'!K15:V15)/12</f>
        <v>40.648073476702514</v>
      </c>
      <c r="H58" s="17">
        <f t="shared" ref="H58:H67" si="12">B58-N58</f>
        <v>-10.977150537634401</v>
      </c>
      <c r="I58" s="17">
        <f t="shared" ref="I58:I67" si="13">C58-O58</f>
        <v>-5.8823924731182728</v>
      </c>
      <c r="J58" s="17">
        <f t="shared" ref="J58:J67" si="14">D58-P58</f>
        <v>-10.045250896057354</v>
      </c>
      <c r="K58" s="17">
        <f t="shared" ref="K58:K67" si="15">E58-Q58</f>
        <v>-2.2227598566308302</v>
      </c>
      <c r="L58" s="17">
        <f t="shared" ref="L58:L67" si="16">F58-R58</f>
        <v>-4.4370519713261558</v>
      </c>
      <c r="N58" s="12">
        <v>107.99238351254481</v>
      </c>
      <c r="O58" s="12">
        <v>104.56787634408602</v>
      </c>
      <c r="P58" s="12">
        <v>83.977688172043017</v>
      </c>
      <c r="Q58" s="12">
        <v>55.178942652329759</v>
      </c>
      <c r="R58" s="12">
        <v>45.08512544802867</v>
      </c>
    </row>
    <row r="59" spans="1:18" x14ac:dyDescent="0.2">
      <c r="A59" s="18" t="s">
        <v>48</v>
      </c>
      <c r="B59" s="12">
        <f>SUM('P2'!W5:AH5)/12</f>
        <v>86.518337173579098</v>
      </c>
      <c r="C59" s="12">
        <f>SUM('P2'!W7:AH7)/12</f>
        <v>82.906458013312857</v>
      </c>
      <c r="D59" s="12">
        <f>SUM('P2'!W9:AH9)/12</f>
        <v>44.492780337941632</v>
      </c>
      <c r="E59" s="12">
        <f>SUM('P2'!W13:AH13)/12</f>
        <v>43.673406298003066</v>
      </c>
      <c r="F59" s="12">
        <f>SUM('P2'!W15:AH15)/12</f>
        <v>38.93217485919098</v>
      </c>
      <c r="H59" s="17">
        <f t="shared" si="12"/>
        <v>-9.0946748591909881</v>
      </c>
      <c r="I59" s="17">
        <f t="shared" si="13"/>
        <v>-10.462557603686633</v>
      </c>
      <c r="J59" s="17">
        <f t="shared" si="14"/>
        <v>1.0201612903225836</v>
      </c>
      <c r="K59" s="17">
        <f t="shared" si="15"/>
        <v>0.83615591397849443</v>
      </c>
      <c r="L59" s="17">
        <f t="shared" si="16"/>
        <v>-8.1406618023553605</v>
      </c>
      <c r="N59" s="12">
        <v>95.613012032770087</v>
      </c>
      <c r="O59" s="12">
        <v>93.369015616999491</v>
      </c>
      <c r="P59" s="12">
        <v>43.472619047619048</v>
      </c>
      <c r="Q59" s="12">
        <v>42.837250384024571</v>
      </c>
      <c r="R59" s="12">
        <v>47.07283666154634</v>
      </c>
    </row>
    <row r="60" spans="1:18" x14ac:dyDescent="0.2">
      <c r="A60" s="18" t="s">
        <v>49</v>
      </c>
      <c r="B60" s="12">
        <f>SUM('P2'!AI5:AT5)/12</f>
        <v>46.904499487967236</v>
      </c>
      <c r="C60" s="12">
        <f>SUM('P2'!AI7:AT7)/12</f>
        <v>49.690949820788525</v>
      </c>
      <c r="D60" s="12">
        <f>SUM('P2'!AI9:AT9)/12</f>
        <v>38.787243983614957</v>
      </c>
      <c r="E60" s="12">
        <f>SUM('P2'!AI13:AT13)/12</f>
        <v>38.166666666666664</v>
      </c>
      <c r="F60" s="12">
        <f>SUM('P2'!AI15:AT15)/12</f>
        <v>36.406285887982655</v>
      </c>
      <c r="H60" s="17">
        <f t="shared" si="12"/>
        <v>-4.303283410138242</v>
      </c>
      <c r="I60" s="17">
        <f t="shared" si="13"/>
        <v>-0.502035330261144</v>
      </c>
      <c r="J60" s="17">
        <f t="shared" si="14"/>
        <v>0.88300691244240426</v>
      </c>
      <c r="K60" s="17">
        <f t="shared" si="15"/>
        <v>-2.0833333333333357</v>
      </c>
      <c r="L60" s="17">
        <f t="shared" si="16"/>
        <v>-9.1724503345793877</v>
      </c>
      <c r="N60" s="12">
        <v>51.207782898105478</v>
      </c>
      <c r="O60" s="12">
        <v>50.192985151049669</v>
      </c>
      <c r="P60" s="12">
        <v>37.904237071172552</v>
      </c>
      <c r="Q60" s="12">
        <v>40.25</v>
      </c>
      <c r="R60" s="12">
        <v>45.578736222562043</v>
      </c>
    </row>
    <row r="61" spans="1:18" x14ac:dyDescent="0.2">
      <c r="A61" s="18" t="s">
        <v>50</v>
      </c>
      <c r="B61" s="12">
        <f>SUM('P2'!AU5:BF5)/12</f>
        <v>35.904499487967229</v>
      </c>
      <c r="C61" s="12">
        <f>SUM('P2'!AU7:BF7)/12</f>
        <v>38.690949820788532</v>
      </c>
      <c r="D61" s="12">
        <f>SUM('P2'!AU9:BF9)/12</f>
        <v>36.492846990483251</v>
      </c>
      <c r="E61" s="12">
        <f>SUM('P2'!AU13:BF13)/12</f>
        <v>35.333333333333336</v>
      </c>
      <c r="F61" s="12">
        <f>SUM('P2'!AU15:BF15)/12</f>
        <v>32.118295943808157</v>
      </c>
      <c r="H61" s="17">
        <f t="shared" si="12"/>
        <v>-3.3032834101382491</v>
      </c>
      <c r="I61" s="17">
        <f t="shared" si="13"/>
        <v>0.49796466973886311</v>
      </c>
      <c r="J61" s="17">
        <f t="shared" si="14"/>
        <v>0.59695494994438292</v>
      </c>
      <c r="K61" s="17">
        <f t="shared" si="15"/>
        <v>-1.25</v>
      </c>
      <c r="L61" s="17">
        <f t="shared" si="16"/>
        <v>-5.790016957694391</v>
      </c>
      <c r="N61" s="12">
        <v>39.207782898105478</v>
      </c>
      <c r="O61" s="12">
        <v>38.192985151049669</v>
      </c>
      <c r="P61" s="12">
        <v>35.895892040538868</v>
      </c>
      <c r="Q61" s="12">
        <v>36.583333333333336</v>
      </c>
      <c r="R61" s="12">
        <v>37.908312901502548</v>
      </c>
    </row>
    <row r="62" spans="1:18" x14ac:dyDescent="0.2">
      <c r="A62" s="18" t="s">
        <v>51</v>
      </c>
      <c r="B62" s="12">
        <f>SUM('P2'!BG5:BR5)/12</f>
        <v>31.904499487967229</v>
      </c>
      <c r="C62" s="12">
        <f>SUM('P2'!BG7:BR7)/12</f>
        <v>34.690949820788532</v>
      </c>
      <c r="D62" s="12">
        <f>SUM('P2'!BG9:BR9)/12</f>
        <v>34.492846990483251</v>
      </c>
      <c r="E62" s="12">
        <f>SUM('P2'!BG13:BR13)/12</f>
        <v>31.083333333333332</v>
      </c>
      <c r="F62" s="12">
        <f>SUM('P2'!BG15:BR15)/12</f>
        <v>32.045823466745212</v>
      </c>
      <c r="H62" s="17">
        <f t="shared" si="12"/>
        <v>-2.3032834101382491</v>
      </c>
      <c r="I62" s="17">
        <f t="shared" si="13"/>
        <v>1.9979646697388631</v>
      </c>
      <c r="J62" s="17">
        <f t="shared" si="14"/>
        <v>0.59695494994438292</v>
      </c>
      <c r="K62" s="17">
        <f t="shared" si="15"/>
        <v>-1.2500000000000036</v>
      </c>
      <c r="L62" s="17">
        <f t="shared" si="16"/>
        <v>-1.929511785211389</v>
      </c>
      <c r="N62" s="12">
        <v>34.207782898105478</v>
      </c>
      <c r="O62" s="12">
        <v>32.692985151049669</v>
      </c>
      <c r="P62" s="12">
        <v>33.895892040538868</v>
      </c>
      <c r="Q62" s="12">
        <v>32.333333333333336</v>
      </c>
      <c r="R62" s="12">
        <v>33.975335251956601</v>
      </c>
    </row>
    <row r="63" spans="1:18" x14ac:dyDescent="0.2">
      <c r="A63" s="18" t="s">
        <v>52</v>
      </c>
      <c r="B63" s="12">
        <f>SUM('P2'!BS5:CD5)/12</f>
        <v>29.904499487967229</v>
      </c>
      <c r="C63" s="12">
        <f>SUM('P2'!BS7:CD7)/12</f>
        <v>32.190949820788532</v>
      </c>
      <c r="D63" s="12">
        <f>SUM('P2'!BS9:CD9)/12</f>
        <v>33.417846990483248</v>
      </c>
      <c r="E63" s="12">
        <f>SUM('P2'!BS13:CD13)/12</f>
        <v>30.675000000000008</v>
      </c>
      <c r="F63" s="12">
        <f>SUM('P2'!BS15:CD15)/12</f>
        <v>31.936034336974302</v>
      </c>
      <c r="H63" s="17">
        <f t="shared" si="12"/>
        <v>-1.8032834101382491</v>
      </c>
      <c r="I63" s="17">
        <f t="shared" si="13"/>
        <v>2.4979646697388631</v>
      </c>
      <c r="J63" s="17">
        <f t="shared" si="14"/>
        <v>0.59695494994439002</v>
      </c>
      <c r="K63" s="17">
        <f t="shared" si="15"/>
        <v>-1.2499999999999929</v>
      </c>
      <c r="L63" s="17">
        <f t="shared" si="16"/>
        <v>0.54953784893233149</v>
      </c>
      <c r="N63" s="12">
        <v>31.707782898105478</v>
      </c>
      <c r="O63" s="12">
        <v>29.692985151049669</v>
      </c>
      <c r="P63" s="12">
        <v>32.820892040538858</v>
      </c>
      <c r="Q63" s="12">
        <v>31.925000000000001</v>
      </c>
      <c r="R63" s="12">
        <v>31.386496488041971</v>
      </c>
    </row>
    <row r="64" spans="1:18" x14ac:dyDescent="0.2">
      <c r="A64" s="18" t="s">
        <v>53</v>
      </c>
      <c r="B64" s="12">
        <f>SUM('P2'!CE5:CP5)/12</f>
        <v>30.404499487967229</v>
      </c>
      <c r="C64" s="12">
        <f>SUM('P2'!CE7:CP7)/12</f>
        <v>32.440949820788532</v>
      </c>
      <c r="D64" s="12">
        <f>SUM('P2'!CE9:CP9)/12</f>
        <v>33.042846990483248</v>
      </c>
      <c r="E64" s="12">
        <f>SUM('P2'!CE13:CP13)/12</f>
        <v>30.675000000000008</v>
      </c>
      <c r="F64" s="12">
        <f>SUM('P2'!CE15:CP15)/12</f>
        <v>31.685002106618882</v>
      </c>
      <c r="H64" s="17">
        <f t="shared" si="12"/>
        <v>-1.5532834101382491</v>
      </c>
      <c r="I64" s="17">
        <f t="shared" si="13"/>
        <v>2.4979646697388631</v>
      </c>
      <c r="J64" s="17">
        <f t="shared" si="14"/>
        <v>0.59695494994439002</v>
      </c>
      <c r="K64" s="17">
        <f t="shared" si="15"/>
        <v>-1.2499999999999929</v>
      </c>
      <c r="L64" s="17">
        <f t="shared" si="16"/>
        <v>0.49555005293919052</v>
      </c>
      <c r="N64" s="12">
        <v>31.957782898105478</v>
      </c>
      <c r="O64" s="12">
        <v>29.942985151049669</v>
      </c>
      <c r="P64" s="12">
        <v>32.445892040538858</v>
      </c>
      <c r="Q64" s="12">
        <v>31.925000000000001</v>
      </c>
      <c r="R64" s="12">
        <v>31.189452053679691</v>
      </c>
    </row>
    <row r="65" spans="1:18" x14ac:dyDescent="0.2">
      <c r="A65" s="18" t="s">
        <v>54</v>
      </c>
      <c r="B65" s="12">
        <f>SUM('P2'!CQ5:DB5)/12</f>
        <v>30.954499487967226</v>
      </c>
      <c r="C65" s="12">
        <f>SUM('P2'!CQ7:DB7)/12</f>
        <v>32.940949820788532</v>
      </c>
      <c r="D65" s="12">
        <f>SUM('P2'!CQ9:DB9)/12</f>
        <v>33.542846990483248</v>
      </c>
      <c r="E65" s="12">
        <f>SUM('P2'!CQ13:DB13)/12</f>
        <v>30.925000000000008</v>
      </c>
      <c r="F65" s="12">
        <f>SUM('P2'!CQ15:DB15)/12</f>
        <v>31.603580821400318</v>
      </c>
      <c r="H65" s="17">
        <f t="shared" si="12"/>
        <v>-1.5532834101382491</v>
      </c>
      <c r="I65" s="17">
        <f t="shared" si="13"/>
        <v>2.4979646697388631</v>
      </c>
      <c r="J65" s="17">
        <f t="shared" si="14"/>
        <v>0.59695494994439002</v>
      </c>
      <c r="K65" s="17">
        <f t="shared" si="15"/>
        <v>-1.2499999999999893</v>
      </c>
      <c r="L65" s="17">
        <f t="shared" si="16"/>
        <v>0.44311948240185828</v>
      </c>
      <c r="N65" s="12">
        <v>32.507782898105475</v>
      </c>
      <c r="O65" s="12">
        <v>30.442985151049669</v>
      </c>
      <c r="P65" s="12">
        <v>32.945892040538858</v>
      </c>
      <c r="Q65" s="12">
        <v>32.174999999999997</v>
      </c>
      <c r="R65" s="12">
        <v>31.160461338998459</v>
      </c>
    </row>
    <row r="66" spans="1:18" x14ac:dyDescent="0.2">
      <c r="A66" s="18" t="s">
        <v>55</v>
      </c>
      <c r="B66" s="12">
        <f>SUM('P2'!DC5:DN5)/12</f>
        <v>31.504499487967227</v>
      </c>
      <c r="C66" s="12">
        <f>SUM('P2'!DC7:DN7)/12</f>
        <v>33.440949820788532</v>
      </c>
      <c r="D66" s="12">
        <f>SUM('P2'!DC9:DN9)/12</f>
        <v>34.042846990483248</v>
      </c>
      <c r="E66" s="12">
        <f>SUM('P2'!DC13:DN13)/12</f>
        <v>31.224999999999994</v>
      </c>
      <c r="F66" s="12">
        <f>SUM('P2'!DC15:DN15)/12</f>
        <v>31.595147811056108</v>
      </c>
      <c r="H66" s="17">
        <f t="shared" si="12"/>
        <v>-1.5532834101382527</v>
      </c>
      <c r="I66" s="17">
        <f t="shared" si="13"/>
        <v>2.4979646697388631</v>
      </c>
      <c r="J66" s="17">
        <f t="shared" si="14"/>
        <v>0.59695494994439002</v>
      </c>
      <c r="K66" s="17">
        <f t="shared" si="15"/>
        <v>-1.2500000000000071</v>
      </c>
      <c r="L66" s="17">
        <f t="shared" si="16"/>
        <v>0.39971374384566261</v>
      </c>
      <c r="N66" s="12">
        <v>33.057782898105479</v>
      </c>
      <c r="O66" s="12">
        <v>30.942985151049669</v>
      </c>
      <c r="P66" s="12">
        <v>33.445892040538858</v>
      </c>
      <c r="Q66" s="12">
        <v>32.475000000000001</v>
      </c>
      <c r="R66" s="12">
        <v>31.195434067210446</v>
      </c>
    </row>
    <row r="67" spans="1:18" x14ac:dyDescent="0.2">
      <c r="A67" s="18" t="s">
        <v>56</v>
      </c>
      <c r="B67" s="12">
        <f>SUM('P2'!DO5:DZ5)/12</f>
        <v>32.054499487967227</v>
      </c>
      <c r="C67" s="12">
        <f>SUM('P2'!DO7:DZ7)/12</f>
        <v>33.940949820788532</v>
      </c>
      <c r="D67" s="12">
        <f>SUM('P2'!DO9:DZ9)/12</f>
        <v>34.542846990483248</v>
      </c>
      <c r="E67" s="12">
        <f>SUM('P2'!DO13:DZ13)/12</f>
        <v>31.479166666666661</v>
      </c>
      <c r="F67" s="12">
        <f>SUM('P2'!DO15:DZ15)/12</f>
        <v>31.812757928945533</v>
      </c>
      <c r="H67" s="17">
        <f t="shared" si="12"/>
        <v>-1.553283410138242</v>
      </c>
      <c r="I67" s="17">
        <f t="shared" si="13"/>
        <v>2.4979646697388631</v>
      </c>
      <c r="J67" s="17">
        <f t="shared" si="14"/>
        <v>0.59695494994439002</v>
      </c>
      <c r="K67" s="17">
        <f t="shared" si="15"/>
        <v>-1.2500000000000036</v>
      </c>
      <c r="L67" s="17">
        <f t="shared" si="16"/>
        <v>0.38647350540336589</v>
      </c>
      <c r="N67" s="12">
        <v>33.607782898105469</v>
      </c>
      <c r="O67" s="12">
        <v>31.442985151049669</v>
      </c>
      <c r="P67" s="12">
        <v>33.945892040538858</v>
      </c>
      <c r="Q67" s="12">
        <v>32.729166666666664</v>
      </c>
      <c r="R67" s="12">
        <v>31.426284423542167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2001-03-19T21:25:12Z</cp:lastPrinted>
  <dcterms:created xsi:type="dcterms:W3CDTF">2000-05-09T21:15:59Z</dcterms:created>
  <dcterms:modified xsi:type="dcterms:W3CDTF">2014-09-05T10:00:30Z</dcterms:modified>
</cp:coreProperties>
</file>