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7653100</c:v>
                </c:pt>
                <c:pt idx="1">
                  <c:v>7698600</c:v>
                </c:pt>
                <c:pt idx="2">
                  <c:v>7741800</c:v>
                </c:pt>
                <c:pt idx="3">
                  <c:v>8189600</c:v>
                </c:pt>
                <c:pt idx="4">
                  <c:v>7559600</c:v>
                </c:pt>
                <c:pt idx="5">
                  <c:v>7796800</c:v>
                </c:pt>
                <c:pt idx="6">
                  <c:v>7691200</c:v>
                </c:pt>
                <c:pt idx="7">
                  <c:v>7928800</c:v>
                </c:pt>
                <c:pt idx="8">
                  <c:v>7670700</c:v>
                </c:pt>
                <c:pt idx="9">
                  <c:v>7333600</c:v>
                </c:pt>
                <c:pt idx="10">
                  <c:v>7503100</c:v>
                </c:pt>
                <c:pt idx="11">
                  <c:v>6867000</c:v>
                </c:pt>
                <c:pt idx="12">
                  <c:v>7013700</c:v>
                </c:pt>
                <c:pt idx="13">
                  <c:v>7371800</c:v>
                </c:pt>
                <c:pt idx="14">
                  <c:v>8409800</c:v>
                </c:pt>
                <c:pt idx="15">
                  <c:v>8561900</c:v>
                </c:pt>
                <c:pt idx="16">
                  <c:v>8668600</c:v>
                </c:pt>
                <c:pt idx="17">
                  <c:v>7636100</c:v>
                </c:pt>
                <c:pt idx="18">
                  <c:v>6728400</c:v>
                </c:pt>
                <c:pt idx="19">
                  <c:v>6075700</c:v>
                </c:pt>
                <c:pt idx="20">
                  <c:v>7608500</c:v>
                </c:pt>
                <c:pt idx="21">
                  <c:v>7947500</c:v>
                </c:pt>
                <c:pt idx="22">
                  <c:v>7227100</c:v>
                </c:pt>
                <c:pt idx="23">
                  <c:v>6981400</c:v>
                </c:pt>
                <c:pt idx="24">
                  <c:v>6637700</c:v>
                </c:pt>
                <c:pt idx="25">
                  <c:v>5921700</c:v>
                </c:pt>
                <c:pt idx="26">
                  <c:v>5967800</c:v>
                </c:pt>
                <c:pt idx="27">
                  <c:v>6235700</c:v>
                </c:pt>
                <c:pt idx="28">
                  <c:v>6644400</c:v>
                </c:pt>
                <c:pt idx="29">
                  <c:v>6472800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56176"/>
        <c:axId val="151769392"/>
      </c:lineChart>
      <c:dateAx>
        <c:axId val="15325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6939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1769392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25617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10.36</c:v>
                </c:pt>
                <c:pt idx="1">
                  <c:v>9.8849999999999998</c:v>
                </c:pt>
                <c:pt idx="2">
                  <c:v>9.8849999999999998</c:v>
                </c:pt>
                <c:pt idx="3">
                  <c:v>9.8849999999999998</c:v>
                </c:pt>
                <c:pt idx="4">
                  <c:v>8.89</c:v>
                </c:pt>
                <c:pt idx="5">
                  <c:v>8.33</c:v>
                </c:pt>
                <c:pt idx="6">
                  <c:v>10.535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15.185</c:v>
                </c:pt>
                <c:pt idx="1">
                  <c:v>13.42</c:v>
                </c:pt>
                <c:pt idx="2">
                  <c:v>13.42</c:v>
                </c:pt>
                <c:pt idx="3">
                  <c:v>13.42</c:v>
                </c:pt>
                <c:pt idx="4">
                  <c:v>13.27</c:v>
                </c:pt>
                <c:pt idx="5">
                  <c:v>10.88</c:v>
                </c:pt>
                <c:pt idx="6">
                  <c:v>13.744999999999999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10.645</c:v>
                </c:pt>
                <c:pt idx="1">
                  <c:v>10.84</c:v>
                </c:pt>
                <c:pt idx="2">
                  <c:v>10.84</c:v>
                </c:pt>
                <c:pt idx="3">
                  <c:v>10.84</c:v>
                </c:pt>
                <c:pt idx="4">
                  <c:v>9.625</c:v>
                </c:pt>
                <c:pt idx="5">
                  <c:v>9.84</c:v>
                </c:pt>
                <c:pt idx="6">
                  <c:v>13.925000000000001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10.74</c:v>
                </c:pt>
                <c:pt idx="1">
                  <c:v>11.375</c:v>
                </c:pt>
                <c:pt idx="2">
                  <c:v>11.375</c:v>
                </c:pt>
                <c:pt idx="3">
                  <c:v>11.375</c:v>
                </c:pt>
                <c:pt idx="4">
                  <c:v>9.5299999999999994</c:v>
                </c:pt>
                <c:pt idx="5">
                  <c:v>10.5</c:v>
                </c:pt>
                <c:pt idx="6">
                  <c:v>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60656"/>
        <c:axId val="153261216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0.28500000000000014</c:v>
                </c:pt>
                <c:pt idx="1">
                  <c:v>0.95500000000000007</c:v>
                </c:pt>
                <c:pt idx="2">
                  <c:v>0.95500000000000007</c:v>
                </c:pt>
                <c:pt idx="3">
                  <c:v>0.95500000000000007</c:v>
                </c:pt>
                <c:pt idx="4">
                  <c:v>0.73499999999999943</c:v>
                </c:pt>
                <c:pt idx="5">
                  <c:v>1.5099999999999998</c:v>
                </c:pt>
                <c:pt idx="6">
                  <c:v>3.3900000000000006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36917</c:v>
                </c:pt>
                <c:pt idx="1">
                  <c:v>36918</c:v>
                </c:pt>
                <c:pt idx="2">
                  <c:v>36919</c:v>
                </c:pt>
                <c:pt idx="3">
                  <c:v>36920</c:v>
                </c:pt>
                <c:pt idx="4">
                  <c:v>36921</c:v>
                </c:pt>
                <c:pt idx="5">
                  <c:v>36922</c:v>
                </c:pt>
                <c:pt idx="6">
                  <c:v>36923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-9.5000000000000639E-2</c:v>
                </c:pt>
                <c:pt idx="1">
                  <c:v>-0.53500000000000014</c:v>
                </c:pt>
                <c:pt idx="2">
                  <c:v>-0.53500000000000014</c:v>
                </c:pt>
                <c:pt idx="3">
                  <c:v>-0.53500000000000014</c:v>
                </c:pt>
                <c:pt idx="4">
                  <c:v>9.5000000000000639E-2</c:v>
                </c:pt>
                <c:pt idx="5">
                  <c:v>-0.66000000000000014</c:v>
                </c:pt>
                <c:pt idx="6">
                  <c:v>1.1350000000000016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61776"/>
        <c:axId val="153262336"/>
      </c:lineChart>
      <c:catAx>
        <c:axId val="153260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61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3261216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60656"/>
        <c:crosses val="autoZero"/>
        <c:crossBetween val="between"/>
        <c:majorUnit val="3"/>
        <c:minorUnit val="0.5"/>
      </c:valAx>
      <c:catAx>
        <c:axId val="15326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62336"/>
        <c:crosses val="autoZero"/>
        <c:auto val="0"/>
        <c:lblAlgn val="ctr"/>
        <c:lblOffset val="100"/>
        <c:noMultiLvlLbl val="0"/>
      </c:catAx>
      <c:valAx>
        <c:axId val="153262336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61776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36923</v>
          </cell>
        </row>
        <row r="3">
          <cell r="Q3">
            <v>0</v>
          </cell>
        </row>
        <row r="8">
          <cell r="D8">
            <v>36923</v>
          </cell>
        </row>
        <row r="11">
          <cell r="C11" t="str">
            <v>Scheduled California Sendout (Dth)</v>
          </cell>
        </row>
        <row r="12">
          <cell r="C12" t="str">
            <v>as of  February 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36923</v>
          </cell>
          <cell r="H14">
            <v>36922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347600</v>
          </cell>
          <cell r="F16">
            <v>538800</v>
          </cell>
          <cell r="H16">
            <v>528000</v>
          </cell>
          <cell r="I16">
            <v>10800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735300</v>
          </cell>
          <cell r="E18">
            <v>492200</v>
          </cell>
          <cell r="F18">
            <v>1227500</v>
          </cell>
          <cell r="H18">
            <v>1263100</v>
          </cell>
          <cell r="I18">
            <v>-35600</v>
          </cell>
          <cell r="J18">
            <v>1257200</v>
          </cell>
        </row>
        <row r="19">
          <cell r="B19" t="str">
            <v xml:space="preserve">    Ehrenberg</v>
          </cell>
          <cell r="E19">
            <v>1228200</v>
          </cell>
          <cell r="F19">
            <v>1228200</v>
          </cell>
          <cell r="H19">
            <v>1003300</v>
          </cell>
          <cell r="I19">
            <v>224900</v>
          </cell>
          <cell r="J19">
            <v>1238200</v>
          </cell>
        </row>
        <row r="20">
          <cell r="B20" t="str">
            <v xml:space="preserve">  Kern/Mojave</v>
          </cell>
          <cell r="D20">
            <v>48800</v>
          </cell>
          <cell r="E20">
            <v>426300</v>
          </cell>
          <cell r="F20">
            <v>475100</v>
          </cell>
          <cell r="H20">
            <v>515900</v>
          </cell>
          <cell r="I20">
            <v>-40800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1868200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-256800</v>
          </cell>
          <cell r="E22">
            <v>256800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1868200</v>
          </cell>
          <cell r="F23">
            <v>1868200</v>
          </cell>
          <cell r="H23">
            <v>1882500</v>
          </cell>
          <cell r="I23">
            <v>-14300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283700</v>
          </cell>
          <cell r="E24">
            <v>799700</v>
          </cell>
          <cell r="F24">
            <v>1083400</v>
          </cell>
          <cell r="H24">
            <v>1048100</v>
          </cell>
          <cell r="I24">
            <v>35300</v>
          </cell>
          <cell r="J24">
            <v>1044500</v>
          </cell>
        </row>
        <row r="25">
          <cell r="B25" t="str">
            <v>Wild Goose-Net (Inj.)/Withdrawal</v>
          </cell>
          <cell r="D25">
            <v>53900</v>
          </cell>
          <cell r="F25">
            <v>53900</v>
          </cell>
          <cell r="H25">
            <v>-29500</v>
          </cell>
          <cell r="I25">
            <v>83400</v>
          </cell>
          <cell r="J25">
            <v>0</v>
          </cell>
        </row>
        <row r="26">
          <cell r="B26" t="str">
            <v>Storage-Net (Injection)/Withdrawal</v>
          </cell>
          <cell r="D26">
            <v>478000</v>
          </cell>
          <cell r="E26">
            <v>700000</v>
          </cell>
          <cell r="F26">
            <v>1178000</v>
          </cell>
          <cell r="H26">
            <v>1487200</v>
          </cell>
          <cell r="I26">
            <v>-309200</v>
          </cell>
          <cell r="J26">
            <v>1426400</v>
          </cell>
        </row>
        <row r="27">
          <cell r="B27" t="str">
            <v xml:space="preserve">        Total</v>
          </cell>
          <cell r="D27">
            <v>3402300</v>
          </cell>
          <cell r="E27">
            <v>4250800</v>
          </cell>
          <cell r="F27">
            <v>7653100</v>
          </cell>
          <cell r="H27">
            <v>7698600</v>
          </cell>
          <cell r="I27">
            <v>-45500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735300</v>
          </cell>
          <cell r="I35">
            <v>414700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492200</v>
          </cell>
          <cell r="I37">
            <v>52700</v>
          </cell>
        </row>
        <row r="38">
          <cell r="C38" t="str">
            <v xml:space="preserve">    Ehrenberg</v>
          </cell>
          <cell r="F38">
            <v>1272500</v>
          </cell>
          <cell r="H38">
            <v>1228200</v>
          </cell>
          <cell r="I38">
            <v>44300</v>
          </cell>
        </row>
        <row r="39">
          <cell r="C39" t="str">
            <v>PG&amp;E-GT NW/Malin</v>
          </cell>
          <cell r="F39">
            <v>1919000</v>
          </cell>
          <cell r="H39">
            <v>1868200</v>
          </cell>
          <cell r="I39">
            <v>50800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283700</v>
          </cell>
          <cell r="I41">
            <v>123300</v>
          </cell>
        </row>
        <row r="42">
          <cell r="C42" t="str">
            <v xml:space="preserve">  SoCal</v>
          </cell>
          <cell r="F42">
            <v>816800</v>
          </cell>
          <cell r="H42">
            <v>799700</v>
          </cell>
          <cell r="I42">
            <v>17100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48800</v>
          </cell>
          <cell r="I44">
            <v>257200</v>
          </cell>
        </row>
        <row r="45">
          <cell r="C45" t="str">
            <v xml:space="preserve">  SoCal</v>
          </cell>
          <cell r="F45">
            <v>525200</v>
          </cell>
          <cell r="H45">
            <v>426300</v>
          </cell>
          <cell r="I45">
            <v>98900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347600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531900</v>
          </cell>
        </row>
        <row r="51">
          <cell r="C51" t="str">
            <v xml:space="preserve">  SoCal</v>
          </cell>
          <cell r="H51">
            <v>700000</v>
          </cell>
        </row>
        <row r="52">
          <cell r="C52" t="str">
            <v xml:space="preserve">     Total</v>
          </cell>
          <cell r="H52">
            <v>7653100</v>
          </cell>
        </row>
        <row r="54">
          <cell r="C54" t="str">
            <v>Line 300 *</v>
          </cell>
          <cell r="F54">
            <v>1161000</v>
          </cell>
          <cell r="H54">
            <v>1067800</v>
          </cell>
          <cell r="I54">
            <v>93200</v>
          </cell>
        </row>
      </sheetData>
      <sheetData sheetId="2">
        <row r="1">
          <cell r="C1" t="str">
            <v>IGS Daily Update</v>
          </cell>
          <cell r="L1">
            <v>36923</v>
          </cell>
          <cell r="N1">
            <v>36923</v>
          </cell>
          <cell r="O1">
            <v>7653100</v>
          </cell>
        </row>
        <row r="2">
          <cell r="N2">
            <v>36922</v>
          </cell>
          <cell r="O2">
            <v>7698600</v>
          </cell>
        </row>
        <row r="3">
          <cell r="N3">
            <v>36921</v>
          </cell>
          <cell r="O3">
            <v>7741800</v>
          </cell>
        </row>
        <row r="4">
          <cell r="E4" t="str">
            <v>California Demand History</v>
          </cell>
          <cell r="N4">
            <v>36920</v>
          </cell>
          <cell r="O4">
            <v>8189600</v>
          </cell>
        </row>
        <row r="5">
          <cell r="E5" t="str">
            <v>(As Published in IGS Daily Update)</v>
          </cell>
          <cell r="N5">
            <v>36919</v>
          </cell>
          <cell r="O5">
            <v>7559600</v>
          </cell>
        </row>
        <row r="6">
          <cell r="N6">
            <v>36918</v>
          </cell>
          <cell r="O6">
            <v>7796800</v>
          </cell>
        </row>
        <row r="7">
          <cell r="N7">
            <v>36917</v>
          </cell>
          <cell r="O7">
            <v>7691200</v>
          </cell>
        </row>
        <row r="8">
          <cell r="N8">
            <v>36916</v>
          </cell>
          <cell r="O8">
            <v>7928800</v>
          </cell>
        </row>
        <row r="9">
          <cell r="N9">
            <v>36915</v>
          </cell>
          <cell r="O9">
            <v>7670700</v>
          </cell>
        </row>
        <row r="10">
          <cell r="N10">
            <v>36914</v>
          </cell>
          <cell r="O10">
            <v>7333600</v>
          </cell>
        </row>
        <row r="11">
          <cell r="N11">
            <v>36913</v>
          </cell>
          <cell r="O11">
            <v>7503100</v>
          </cell>
        </row>
        <row r="12">
          <cell r="N12">
            <v>36912</v>
          </cell>
          <cell r="O12">
            <v>6867000</v>
          </cell>
        </row>
        <row r="13">
          <cell r="N13">
            <v>36911</v>
          </cell>
          <cell r="O13">
            <v>7013700</v>
          </cell>
        </row>
        <row r="14">
          <cell r="N14">
            <v>36910</v>
          </cell>
          <cell r="O14">
            <v>7371800</v>
          </cell>
        </row>
        <row r="15">
          <cell r="N15">
            <v>36909</v>
          </cell>
          <cell r="O15">
            <v>8409800</v>
          </cell>
        </row>
        <row r="16">
          <cell r="N16">
            <v>36908</v>
          </cell>
          <cell r="O16">
            <v>8561900</v>
          </cell>
        </row>
        <row r="17">
          <cell r="N17">
            <v>36907</v>
          </cell>
          <cell r="O17">
            <v>8668600</v>
          </cell>
        </row>
        <row r="18">
          <cell r="N18">
            <v>36906</v>
          </cell>
          <cell r="O18">
            <v>7636100</v>
          </cell>
        </row>
        <row r="19">
          <cell r="N19">
            <v>36905</v>
          </cell>
          <cell r="O19">
            <v>6728400</v>
          </cell>
        </row>
        <row r="20">
          <cell r="N20">
            <v>36904</v>
          </cell>
          <cell r="O20">
            <v>6075700</v>
          </cell>
        </row>
        <row r="21">
          <cell r="N21">
            <v>36903</v>
          </cell>
          <cell r="O21">
            <v>7608500</v>
          </cell>
        </row>
        <row r="22">
          <cell r="N22">
            <v>36902</v>
          </cell>
          <cell r="O22">
            <v>7947500</v>
          </cell>
        </row>
        <row r="23">
          <cell r="N23">
            <v>36901</v>
          </cell>
          <cell r="O23">
            <v>7227100</v>
          </cell>
        </row>
        <row r="24">
          <cell r="N24">
            <v>36900</v>
          </cell>
          <cell r="O24">
            <v>6981400</v>
          </cell>
        </row>
        <row r="25">
          <cell r="N25">
            <v>36899</v>
          </cell>
          <cell r="O25">
            <v>6637700</v>
          </cell>
        </row>
        <row r="26">
          <cell r="N26">
            <v>36898</v>
          </cell>
          <cell r="O26">
            <v>5921700</v>
          </cell>
        </row>
        <row r="27">
          <cell r="D27" t="str">
            <v xml:space="preserve">PG&amp;E System Status 2/1 = Low Inventory; 2/2 = Low Inventory; 2/3 = Within Limits; 2/4 = Within Limits; </v>
          </cell>
          <cell r="N27">
            <v>36897</v>
          </cell>
          <cell r="O27">
            <v>5967800</v>
          </cell>
        </row>
        <row r="28">
          <cell r="N28">
            <v>36896</v>
          </cell>
          <cell r="O28">
            <v>6235700</v>
          </cell>
        </row>
        <row r="29">
          <cell r="D29" t="str">
            <v>Nuclear: (Selected Plants of NRC Region 4): San Onofre 3 at 1% (Holding for secondary plant restoration); all other selected plants at 100%.</v>
          </cell>
          <cell r="N29">
            <v>36895</v>
          </cell>
          <cell r="O29">
            <v>6644400</v>
          </cell>
        </row>
        <row r="30">
          <cell r="N30">
            <v>36894</v>
          </cell>
          <cell r="O30">
            <v>6472800</v>
          </cell>
        </row>
      </sheetData>
      <sheetData sheetId="3">
        <row r="6">
          <cell r="D6">
            <v>36917</v>
          </cell>
          <cell r="E6">
            <v>36918</v>
          </cell>
          <cell r="F6">
            <v>36919</v>
          </cell>
          <cell r="G6">
            <v>36920</v>
          </cell>
          <cell r="H6">
            <v>36921</v>
          </cell>
          <cell r="I6">
            <v>36922</v>
          </cell>
          <cell r="J6">
            <v>36923</v>
          </cell>
        </row>
        <row r="7">
          <cell r="D7">
            <v>10.36</v>
          </cell>
          <cell r="E7">
            <v>9.8849999999999998</v>
          </cell>
          <cell r="F7">
            <v>9.8849999999999998</v>
          </cell>
          <cell r="G7">
            <v>9.8849999999999998</v>
          </cell>
          <cell r="H7">
            <v>8.89</v>
          </cell>
          <cell r="I7">
            <v>8.33</v>
          </cell>
          <cell r="J7">
            <v>10.535</v>
          </cell>
        </row>
        <row r="8">
          <cell r="D8">
            <v>15.185</v>
          </cell>
          <cell r="E8">
            <v>13.42</v>
          </cell>
          <cell r="F8">
            <v>13.42</v>
          </cell>
          <cell r="G8">
            <v>13.42</v>
          </cell>
          <cell r="H8">
            <v>13.27</v>
          </cell>
          <cell r="I8">
            <v>10.88</v>
          </cell>
          <cell r="J8">
            <v>13.744999999999999</v>
          </cell>
        </row>
        <row r="9">
          <cell r="D9">
            <v>10.645</v>
          </cell>
          <cell r="E9">
            <v>10.84</v>
          </cell>
          <cell r="F9">
            <v>10.84</v>
          </cell>
          <cell r="G9">
            <v>10.84</v>
          </cell>
          <cell r="H9">
            <v>9.625</v>
          </cell>
          <cell r="I9">
            <v>9.84</v>
          </cell>
          <cell r="J9">
            <v>13.925000000000001</v>
          </cell>
        </row>
        <row r="10">
          <cell r="D10">
            <v>10.74</v>
          </cell>
          <cell r="E10">
            <v>11.375</v>
          </cell>
          <cell r="F10">
            <v>11.375</v>
          </cell>
          <cell r="G10">
            <v>11.375</v>
          </cell>
          <cell r="H10">
            <v>9.5299999999999994</v>
          </cell>
          <cell r="I10">
            <v>10.5</v>
          </cell>
          <cell r="J10">
            <v>12.79</v>
          </cell>
        </row>
        <row r="11">
          <cell r="D11">
            <v>0.28500000000000014</v>
          </cell>
          <cell r="E11">
            <v>0.95500000000000007</v>
          </cell>
          <cell r="F11">
            <v>0.95500000000000007</v>
          </cell>
          <cell r="G11">
            <v>0.95500000000000007</v>
          </cell>
          <cell r="H11">
            <v>0.73499999999999943</v>
          </cell>
          <cell r="I11">
            <v>1.5099999999999998</v>
          </cell>
          <cell r="J11">
            <v>3.3900000000000006</v>
          </cell>
        </row>
        <row r="12">
          <cell r="D12">
            <v>-9.5000000000000639E-2</v>
          </cell>
          <cell r="E12">
            <v>-0.53500000000000014</v>
          </cell>
          <cell r="F12">
            <v>-0.53500000000000014</v>
          </cell>
          <cell r="G12">
            <v>-0.53500000000000014</v>
          </cell>
          <cell r="H12">
            <v>9.5000000000000639E-2</v>
          </cell>
          <cell r="I12">
            <v>-0.66000000000000014</v>
          </cell>
          <cell r="J12">
            <v>1.1350000000000016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36917</v>
          </cell>
          <cell r="Q20">
            <v>36918</v>
          </cell>
          <cell r="R20">
            <v>36919</v>
          </cell>
          <cell r="S20">
            <v>36920</v>
          </cell>
          <cell r="T20">
            <v>36921</v>
          </cell>
          <cell r="U20">
            <v>36922</v>
          </cell>
          <cell r="V20">
            <v>36923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10.36</v>
          </cell>
          <cell r="Q21">
            <v>9.8849999999999998</v>
          </cell>
          <cell r="R21">
            <v>9.8849999999999998</v>
          </cell>
          <cell r="S21">
            <v>9.8849999999999998</v>
          </cell>
          <cell r="T21">
            <v>8.89</v>
          </cell>
          <cell r="U21">
            <v>8.33</v>
          </cell>
          <cell r="V21">
            <v>10.535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15.185</v>
          </cell>
          <cell r="Q22">
            <v>13.42</v>
          </cell>
          <cell r="R22">
            <v>13.42</v>
          </cell>
          <cell r="S22">
            <v>13.42</v>
          </cell>
          <cell r="T22">
            <v>13.27</v>
          </cell>
          <cell r="U22">
            <v>10.88</v>
          </cell>
          <cell r="V22">
            <v>13.744999999999999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10.645</v>
          </cell>
          <cell r="Q23">
            <v>10.84</v>
          </cell>
          <cell r="R23">
            <v>10.84</v>
          </cell>
          <cell r="S23">
            <v>10.84</v>
          </cell>
          <cell r="T23">
            <v>9.625</v>
          </cell>
          <cell r="U23">
            <v>9.84</v>
          </cell>
          <cell r="V23">
            <v>13.925000000000001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36923</v>
      </c>
      <c r="G14" s="19"/>
      <c r="H14" s="18">
        <f>[1]Schedules!H14</f>
        <v>36922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347600</v>
      </c>
      <c r="F16" s="26">
        <f>[1]Schedules!F16</f>
        <v>538800</v>
      </c>
      <c r="G16" s="26"/>
      <c r="H16" s="25">
        <f>[1]Schedules!H16</f>
        <v>528000</v>
      </c>
      <c r="I16" s="26">
        <f>[1]Schedules!I16</f>
        <v>10800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735300</v>
      </c>
      <c r="E18" s="25">
        <f>[1]Schedules!E18</f>
        <v>492200</v>
      </c>
      <c r="F18" s="26">
        <f>[1]Schedules!F18</f>
        <v>1227500</v>
      </c>
      <c r="G18" s="26"/>
      <c r="H18" s="25">
        <f>[1]Schedules!H18</f>
        <v>1263100</v>
      </c>
      <c r="I18" s="26">
        <f>[1]Schedules!I18</f>
        <v>-35600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1228200</v>
      </c>
      <c r="F19" s="26">
        <f>[1]Schedules!F19</f>
        <v>1228200</v>
      </c>
      <c r="G19" s="26"/>
      <c r="H19" s="25">
        <f>[1]Schedules!H19</f>
        <v>1003300</v>
      </c>
      <c r="I19" s="26">
        <f>[1]Schedules!I19</f>
        <v>224900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48800</v>
      </c>
      <c r="E20" s="25">
        <f>[1]Schedules!E20</f>
        <v>426300</v>
      </c>
      <c r="F20" s="26">
        <f>[1]Schedules!F20</f>
        <v>475100</v>
      </c>
      <c r="G20" s="26"/>
      <c r="H20" s="25">
        <f>[1]Schedules!H20</f>
        <v>515900</v>
      </c>
      <c r="I20" s="26">
        <f>[1]Schedules!I20</f>
        <v>-40800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1868200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-256800</v>
      </c>
      <c r="E22" s="24">
        <f>[1]Schedules!E22</f>
        <v>256800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1868200</v>
      </c>
      <c r="E23" s="27"/>
      <c r="F23" s="24">
        <f>[1]Schedules!F23</f>
        <v>1868200</v>
      </c>
      <c r="G23" s="28"/>
      <c r="H23" s="24">
        <f>[1]Schedules!H23</f>
        <v>1882500</v>
      </c>
      <c r="I23" s="26">
        <f>[1]Schedules!I23</f>
        <v>-14300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283700</v>
      </c>
      <c r="E24" s="25">
        <f>[1]Schedules!E24</f>
        <v>799700</v>
      </c>
      <c r="F24" s="26">
        <f>[1]Schedules!F24</f>
        <v>1083400</v>
      </c>
      <c r="G24" s="26"/>
      <c r="H24" s="25">
        <f>[1]Schedules!H24</f>
        <v>1048100</v>
      </c>
      <c r="I24" s="26">
        <f>[1]Schedules!I24</f>
        <v>35300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53900</v>
      </c>
      <c r="E25" s="30"/>
      <c r="F25" s="26">
        <f>[1]Schedules!F25</f>
        <v>53900</v>
      </c>
      <c r="G25" s="26"/>
      <c r="H25" s="25">
        <f>[1]Schedules!H25</f>
        <v>-29500</v>
      </c>
      <c r="I25" s="26">
        <f>[1]Schedules!I25</f>
        <v>83400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478000</v>
      </c>
      <c r="E26" s="31">
        <f>[1]Schedules!E26</f>
        <v>700000</v>
      </c>
      <c r="F26" s="26">
        <f>[1]Schedules!F26</f>
        <v>1178000</v>
      </c>
      <c r="G26" s="26"/>
      <c r="H26" s="25">
        <f>[1]Schedules!H26</f>
        <v>1487200</v>
      </c>
      <c r="I26" s="26">
        <f>[1]Schedules!I26</f>
        <v>-309200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3402300</v>
      </c>
      <c r="E27" s="32">
        <f>[1]Schedules!E27</f>
        <v>4250800</v>
      </c>
      <c r="F27" s="32">
        <f>[1]Schedules!F27</f>
        <v>7653100</v>
      </c>
      <c r="G27" s="32"/>
      <c r="H27" s="32">
        <f>[1]Schedules!H27</f>
        <v>7698600</v>
      </c>
      <c r="I27" s="32">
        <f>[1]Schedules!I27</f>
        <v>-45500</v>
      </c>
      <c r="J27" s="32">
        <f>[1]Schedules!J27</f>
        <v>7928800</v>
      </c>
      <c r="K27" s="6"/>
      <c r="O27" s="80" t="str">
        <f>[1]Demand!D27</f>
        <v xml:space="preserve">PG&amp;E System Status 2/1 = Low Inventory; 2/2 = Low Inventory; 2/3 = Within Limits; 2/4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1% (Holding for secondary plant restoration);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735300</v>
      </c>
      <c r="I35" s="26">
        <f>[1]Schedules!I35</f>
        <v>414700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492200</v>
      </c>
      <c r="I37" s="26">
        <f>[1]Schedules!I37</f>
        <v>52700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1272500</v>
      </c>
      <c r="G38" s="26"/>
      <c r="H38" s="26">
        <f>[1]Schedules!H38</f>
        <v>1228200</v>
      </c>
      <c r="I38" s="26">
        <f>[1]Schedules!I38</f>
        <v>44300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1919000</v>
      </c>
      <c r="G39" s="28"/>
      <c r="H39" s="26">
        <f>[1]Schedules!H39</f>
        <v>1868200</v>
      </c>
      <c r="I39" s="26">
        <f>[1]Schedules!I39</f>
        <v>50800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283700</v>
      </c>
      <c r="I41" s="26">
        <f>[1]Schedules!I41</f>
        <v>123300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799700</v>
      </c>
      <c r="I42" s="26">
        <f>[1]Schedules!I42</f>
        <v>17100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48800</v>
      </c>
      <c r="I44" s="26">
        <f>[1]Schedules!I44</f>
        <v>257200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525200</v>
      </c>
      <c r="G45" s="26"/>
      <c r="H45" s="26">
        <f>[1]Schedules!H45</f>
        <v>426300</v>
      </c>
      <c r="I45" s="26">
        <f>[1]Schedules!I45</f>
        <v>98900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347600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700000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7653100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1067800</v>
      </c>
      <c r="I54" s="32">
        <f>[1]Schedules!I54</f>
        <v>93200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2014-09-04T13:32:07Z</dcterms:modified>
</cp:coreProperties>
</file>