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 tabRatio="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E9" i="1"/>
  <c r="G9" i="1"/>
  <c r="H9" i="1"/>
  <c r="E10" i="1"/>
  <c r="H10" i="1" s="1"/>
  <c r="G10" i="1"/>
  <c r="E11" i="1"/>
  <c r="H11" i="1" s="1"/>
  <c r="G11" i="1"/>
  <c r="E12" i="1"/>
  <c r="G12" i="1"/>
  <c r="H12" i="1"/>
  <c r="E20" i="1"/>
  <c r="H20" i="1"/>
  <c r="E21" i="1"/>
  <c r="H21" i="1" s="1"/>
  <c r="E22" i="1"/>
  <c r="G22" i="1"/>
  <c r="H22" i="1"/>
  <c r="E23" i="1"/>
  <c r="H23" i="1" s="1"/>
  <c r="H24" i="1" l="1"/>
  <c r="H13" i="1"/>
  <c r="H27" i="1" s="1"/>
  <c r="H31" i="1" s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<sst xmlns="http://schemas.openxmlformats.org/spreadsheetml/2006/main" count="35" uniqueCount="19">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</sst>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topLeftCell="A3" workbookViewId="0">
      <selection activeCell="E15" sqref="E15"/>
    </sheetView>
  </sheetViews>
  <sheetFormatPr defaultRowHeight="12" x14ac:dyDescent="0.2"/>
  <cols>
    <col min="1" max="4" width="9.140625" style="2"/>
    <col min="5" max="5" width="12.8554687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41887</v>
      </c>
      <c r="E2" s="3"/>
      <c r="F2" s="3"/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18.75</v>
      </c>
      <c r="E9" s="5">
        <f>D9*C9*16</f>
        <v>30000</v>
      </c>
      <c r="F9" s="5">
        <v>1</v>
      </c>
      <c r="G9" s="6">
        <f>IF(C9&gt;0,D9-F9,D9+F9)</f>
        <v>17.75</v>
      </c>
      <c r="H9" s="7">
        <f>IF(C9&gt;0,E9-(C9*F9*16),E9+(C9*F9*16))</f>
        <v>28400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19.600000000000001</v>
      </c>
      <c r="E11" s="9">
        <f>D11*C11*16</f>
        <v>-219520.00000000003</v>
      </c>
      <c r="F11" s="9">
        <v>1</v>
      </c>
      <c r="G11" s="10">
        <f>IF(C11&gt;0,D11-F11,D11+F11)</f>
        <v>20.6</v>
      </c>
      <c r="H11" s="11">
        <f>IF(C11&gt;0,E11-(C11*F11*16),E11+(C11*F11*16))</f>
        <v>-230720.00000000003</v>
      </c>
    </row>
    <row r="12" spans="2:8" x14ac:dyDescent="0.2">
      <c r="B12" s="1" t="s">
        <v>3</v>
      </c>
      <c r="C12" s="12">
        <v>-100</v>
      </c>
      <c r="D12" s="13">
        <v>20.25</v>
      </c>
      <c r="E12" s="13">
        <f>D12*C12*16</f>
        <v>-32400</v>
      </c>
      <c r="F12" s="13">
        <v>1</v>
      </c>
      <c r="G12" s="14">
        <f>IF(C12&gt;0,D12-F12,D12+F12)</f>
        <v>21.25</v>
      </c>
      <c r="H12" s="15">
        <f>IF(C12&gt;0,E12-(C12*F12*16),E12+(C12*F12*16))</f>
        <v>-34000</v>
      </c>
    </row>
    <row r="13" spans="2:8" x14ac:dyDescent="0.2">
      <c r="H13" s="16">
        <f>SUM(H9:H12)</f>
        <v>-236320.00000000003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14</v>
      </c>
      <c r="E22" s="9">
        <f>D22*C22*8</f>
        <v>-5600</v>
      </c>
      <c r="F22" s="9">
        <v>1</v>
      </c>
      <c r="G22" s="10">
        <f>D22+F22</f>
        <v>15</v>
      </c>
      <c r="H22" s="11">
        <f>IF(C22&gt;0,E22-(C22*F22*8),E22+(C22*F22*8))</f>
        <v>-6000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-6000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-242320.00000000003</v>
      </c>
    </row>
    <row r="28" spans="2:10" x14ac:dyDescent="0.2">
      <c r="H28" s="19"/>
    </row>
    <row r="29" spans="2:10" x14ac:dyDescent="0.2">
      <c r="F29" s="1"/>
      <c r="G29" s="1"/>
      <c r="H29" s="20"/>
      <c r="I29" s="1"/>
      <c r="J29" s="1"/>
    </row>
    <row r="31" spans="2:10" x14ac:dyDescent="0.2">
      <c r="G31" s="1" t="s">
        <v>18</v>
      </c>
      <c r="H31" s="16">
        <f>-(H29-H27)</f>
        <v>-242320.00000000003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2014-09-04T06:03:07Z</dcterms:modified>
</cp:coreProperties>
</file>