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5625" windowHeight="4605"/>
  </bookViews>
  <sheets>
    <sheet name="FOEX" sheetId="1" r:id="rId1"/>
    <sheet name="Sheet2" sheetId="4" r:id="rId2"/>
    <sheet name="Sheet3" sheetId="332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E8" i="1" l="1"/>
  <c r="G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K15" i="1"/>
  <c r="L15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J23" i="1"/>
  <c r="E24" i="1"/>
  <c r="G24" i="1"/>
  <c r="J24" i="1"/>
</calcChain>
</file>

<file path=xl/sharedStrings.xml><?xml version="1.0" encoding="utf-8"?>
<sst xmlns="http://schemas.openxmlformats.org/spreadsheetml/2006/main" count="25" uniqueCount="21">
  <si>
    <t>Date</t>
  </si>
  <si>
    <t>NBSK</t>
  </si>
  <si>
    <t>BHKP</t>
  </si>
  <si>
    <t>% Change</t>
  </si>
  <si>
    <t>source: Foex.fi</t>
  </si>
  <si>
    <t>Prepared by: EIM Fundamentals</t>
  </si>
  <si>
    <t>M-Real</t>
  </si>
  <si>
    <t>Sappi</t>
  </si>
  <si>
    <t>Stora enso</t>
  </si>
  <si>
    <t>Stora Enso</t>
  </si>
  <si>
    <t>UPM-Kymmene</t>
  </si>
  <si>
    <t>Paper Downtime in Europe April-June</t>
  </si>
  <si>
    <t>Volumes</t>
  </si>
  <si>
    <t>Grades</t>
  </si>
  <si>
    <t>paper</t>
  </si>
  <si>
    <t>CTD wdfree</t>
  </si>
  <si>
    <t>magazine</t>
  </si>
  <si>
    <t>wdfree</t>
  </si>
  <si>
    <t>magazine and wdfree</t>
  </si>
  <si>
    <t>Monthly Averages</t>
  </si>
  <si>
    <t>Last Updated: 08/14/2001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</si>
</sst>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</font>
    <font>
      <i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0" borderId="4" xfId="0" applyFont="1" applyBorder="1" applyAlignment="1">
      <alignment horizontal="center"/>
    </xf>
    <xf numFmtId="17" fontId="4" fillId="0" borderId="5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7" fontId="4" fillId="0" borderId="8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7" fontId="4" fillId="0" borderId="10" xfId="0" applyNumberFormat="1" applyFont="1" applyBorder="1" applyAlignment="1">
      <alignment horizontal="center"/>
    </xf>
    <xf numFmtId="3" fontId="0" fillId="0" borderId="0" xfId="0" applyNumberFormat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4" fillId="3" borderId="0" xfId="0" applyFont="1" applyFill="1" applyBorder="1"/>
    <xf numFmtId="10" fontId="4" fillId="3" borderId="0" xfId="1" applyNumberFormat="1" applyFont="1" applyFill="1" applyBorder="1"/>
    <xf numFmtId="15" fontId="4" fillId="3" borderId="1" xfId="0" applyNumberFormat="1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15" fontId="4" fillId="3" borderId="14" xfId="0" applyNumberFormat="1" applyFont="1" applyFill="1" applyBorder="1"/>
    <xf numFmtId="10" fontId="4" fillId="3" borderId="15" xfId="1" applyNumberFormat="1" applyFont="1" applyFill="1" applyBorder="1"/>
    <xf numFmtId="15" fontId="4" fillId="3" borderId="16" xfId="0" applyNumberFormat="1" applyFont="1" applyFill="1" applyBorder="1"/>
    <xf numFmtId="0" fontId="4" fillId="3" borderId="17" xfId="0" applyFont="1" applyFill="1" applyBorder="1"/>
    <xf numFmtId="10" fontId="4" fillId="3" borderId="17" xfId="1" applyNumberFormat="1" applyFont="1" applyFill="1" applyBorder="1"/>
    <xf numFmtId="10" fontId="4" fillId="3" borderId="18" xfId="1" applyNumberFormat="1" applyFont="1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 NBSK &amp; BHKP in $US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35324</c:v>
                </c:pt>
                <c:pt idx="2">
                  <c:v>35331</c:v>
                </c:pt>
                <c:pt idx="3">
                  <c:v>35338</c:v>
                </c:pt>
                <c:pt idx="4">
                  <c:v>35345</c:v>
                </c:pt>
                <c:pt idx="5">
                  <c:v>35352</c:v>
                </c:pt>
                <c:pt idx="6">
                  <c:v>35359</c:v>
                </c:pt>
                <c:pt idx="7">
                  <c:v>35366</c:v>
                </c:pt>
                <c:pt idx="8">
                  <c:v>35373</c:v>
                </c:pt>
                <c:pt idx="9">
                  <c:v>35380</c:v>
                </c:pt>
                <c:pt idx="10">
                  <c:v>35387</c:v>
                </c:pt>
                <c:pt idx="11">
                  <c:v>35394</c:v>
                </c:pt>
                <c:pt idx="12">
                  <c:v>35401</c:v>
                </c:pt>
              </c:strCache>
            </c:strRef>
          </c:cat>
          <c:val>
            <c:numRef>
              <c:f>'[1]FOEX Index'!$C$3:$C$15</c:f>
              <c:numCache>
                <c:formatCode>General</c:formatCode>
                <c:ptCount val="13"/>
                <c:pt idx="0">
                  <c:v>0</c:v>
                </c:pt>
                <c:pt idx="1">
                  <c:v>563.04</c:v>
                </c:pt>
                <c:pt idx="2">
                  <c:v>558.57000000000005</c:v>
                </c:pt>
                <c:pt idx="3">
                  <c:v>564.79</c:v>
                </c:pt>
                <c:pt idx="4">
                  <c:v>568.1</c:v>
                </c:pt>
                <c:pt idx="5">
                  <c:v>568.26</c:v>
                </c:pt>
                <c:pt idx="6">
                  <c:v>565.5</c:v>
                </c:pt>
                <c:pt idx="7">
                  <c:v>565.86</c:v>
                </c:pt>
                <c:pt idx="8">
                  <c:v>567.65</c:v>
                </c:pt>
                <c:pt idx="9">
                  <c:v>564.83000000000004</c:v>
                </c:pt>
                <c:pt idx="10">
                  <c:v>564.62</c:v>
                </c:pt>
                <c:pt idx="11">
                  <c:v>561.07000000000005</c:v>
                </c:pt>
                <c:pt idx="12">
                  <c:v>560.36</c:v>
                </c:pt>
              </c:numCache>
            </c:numRef>
          </c:val>
          <c:smooth val="0"/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35324</c:v>
                </c:pt>
                <c:pt idx="2">
                  <c:v>35331</c:v>
                </c:pt>
                <c:pt idx="3">
                  <c:v>35338</c:v>
                </c:pt>
                <c:pt idx="4">
                  <c:v>35345</c:v>
                </c:pt>
                <c:pt idx="5">
                  <c:v>35352</c:v>
                </c:pt>
                <c:pt idx="6">
                  <c:v>35359</c:v>
                </c:pt>
                <c:pt idx="7">
                  <c:v>35366</c:v>
                </c:pt>
                <c:pt idx="8">
                  <c:v>35373</c:v>
                </c:pt>
                <c:pt idx="9">
                  <c:v>35380</c:v>
                </c:pt>
                <c:pt idx="10">
                  <c:v>35387</c:v>
                </c:pt>
                <c:pt idx="11">
                  <c:v>35394</c:v>
                </c:pt>
                <c:pt idx="12">
                  <c:v>35401</c:v>
                </c:pt>
              </c:strCache>
            </c:strRef>
          </c:cat>
          <c:val>
            <c:numRef>
              <c:f>'[1]FOEX Index'!$E$3:$E$15</c:f>
              <c:numCache>
                <c:formatCode>General</c:formatCode>
                <c:ptCount val="13"/>
                <c:pt idx="0">
                  <c:v>0</c:v>
                </c:pt>
                <c:pt idx="3">
                  <c:v>562.13333333333333</c:v>
                </c:pt>
                <c:pt idx="7">
                  <c:v>566.93000000000006</c:v>
                </c:pt>
                <c:pt idx="11">
                  <c:v>564.54250000000002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484032"/>
        <c:axId val="147484592"/>
      </c:lineChart>
      <c:catAx>
        <c:axId val="14748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48459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47484592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484032"/>
        <c:crosses val="autoZero"/>
        <c:crossBetween val="between"/>
        <c:majorUnit val="3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forNBSK &amp; BHKP in $US</a:t>
            </a:r>
          </a:p>
        </c:rich>
      </c:tx>
      <c:layout>
        <c:manualLayout>
          <c:xMode val="edge"/>
          <c:yMode val="edge"/>
          <c:x val="0.21242505756146821"/>
          <c:y val="3.20855614973262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26866845866386"/>
          <c:y val="0.18716577540106952"/>
          <c:w val="0.82966013047592302"/>
          <c:h val="0.5802139037433155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FOEX!$C$8:$C$24</c:f>
              <c:numCache>
                <c:formatCode>d\-mmm\-yy</c:formatCode>
                <c:ptCount val="17"/>
                <c:pt idx="0">
                  <c:v>37005</c:v>
                </c:pt>
                <c:pt idx="1">
                  <c:v>37013</c:v>
                </c:pt>
                <c:pt idx="2">
                  <c:v>37019</c:v>
                </c:pt>
                <c:pt idx="3">
                  <c:v>37026</c:v>
                </c:pt>
                <c:pt idx="4">
                  <c:v>37033</c:v>
                </c:pt>
                <c:pt idx="5">
                  <c:v>37040</c:v>
                </c:pt>
                <c:pt idx="6">
                  <c:v>37047</c:v>
                </c:pt>
                <c:pt idx="7">
                  <c:v>37054</c:v>
                </c:pt>
                <c:pt idx="8">
                  <c:v>37061</c:v>
                </c:pt>
                <c:pt idx="9">
                  <c:v>37068</c:v>
                </c:pt>
                <c:pt idx="10">
                  <c:v>37075</c:v>
                </c:pt>
                <c:pt idx="11">
                  <c:v>37082</c:v>
                </c:pt>
                <c:pt idx="12">
                  <c:v>37089</c:v>
                </c:pt>
                <c:pt idx="13">
                  <c:v>37096</c:v>
                </c:pt>
                <c:pt idx="14">
                  <c:v>37103</c:v>
                </c:pt>
                <c:pt idx="15">
                  <c:v>37110</c:v>
                </c:pt>
                <c:pt idx="16">
                  <c:v>37117</c:v>
                </c:pt>
              </c:numCache>
            </c:numRef>
          </c:cat>
          <c:val>
            <c:numRef>
              <c:f>FOEX!$D$8:$D$24</c:f>
              <c:numCache>
                <c:formatCode>General</c:formatCode>
                <c:ptCount val="17"/>
                <c:pt idx="0">
                  <c:v>580.41999999999996</c:v>
                </c:pt>
                <c:pt idx="1">
                  <c:v>577.98</c:v>
                </c:pt>
                <c:pt idx="2">
                  <c:v>572.04</c:v>
                </c:pt>
                <c:pt idx="3">
                  <c:v>560.19000000000005</c:v>
                </c:pt>
                <c:pt idx="4">
                  <c:v>545.22</c:v>
                </c:pt>
                <c:pt idx="5">
                  <c:v>540.19000000000005</c:v>
                </c:pt>
                <c:pt idx="6">
                  <c:v>536.63</c:v>
                </c:pt>
                <c:pt idx="7">
                  <c:v>519.9</c:v>
                </c:pt>
                <c:pt idx="8">
                  <c:v>515.5</c:v>
                </c:pt>
                <c:pt idx="9">
                  <c:v>511.5</c:v>
                </c:pt>
                <c:pt idx="10">
                  <c:v>499.55</c:v>
                </c:pt>
                <c:pt idx="11">
                  <c:v>490.85</c:v>
                </c:pt>
                <c:pt idx="12">
                  <c:v>478.91</c:v>
                </c:pt>
                <c:pt idx="13">
                  <c:v>477.27</c:v>
                </c:pt>
                <c:pt idx="14">
                  <c:v>469.23</c:v>
                </c:pt>
                <c:pt idx="15">
                  <c:v>459.82</c:v>
                </c:pt>
                <c:pt idx="16">
                  <c:v>457.58</c:v>
                </c:pt>
              </c:numCache>
            </c:numRef>
          </c:val>
          <c:smooth val="0"/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FOEX!$C$8:$C$24</c:f>
              <c:numCache>
                <c:formatCode>d\-mmm\-yy</c:formatCode>
                <c:ptCount val="17"/>
                <c:pt idx="0">
                  <c:v>37005</c:v>
                </c:pt>
                <c:pt idx="1">
                  <c:v>37013</c:v>
                </c:pt>
                <c:pt idx="2">
                  <c:v>37019</c:v>
                </c:pt>
                <c:pt idx="3">
                  <c:v>37026</c:v>
                </c:pt>
                <c:pt idx="4">
                  <c:v>37033</c:v>
                </c:pt>
                <c:pt idx="5">
                  <c:v>37040</c:v>
                </c:pt>
                <c:pt idx="6">
                  <c:v>37047</c:v>
                </c:pt>
                <c:pt idx="7">
                  <c:v>37054</c:v>
                </c:pt>
                <c:pt idx="8">
                  <c:v>37061</c:v>
                </c:pt>
                <c:pt idx="9">
                  <c:v>37068</c:v>
                </c:pt>
                <c:pt idx="10">
                  <c:v>37075</c:v>
                </c:pt>
                <c:pt idx="11">
                  <c:v>37082</c:v>
                </c:pt>
                <c:pt idx="12">
                  <c:v>37089</c:v>
                </c:pt>
                <c:pt idx="13">
                  <c:v>37096</c:v>
                </c:pt>
                <c:pt idx="14">
                  <c:v>37103</c:v>
                </c:pt>
                <c:pt idx="15">
                  <c:v>37110</c:v>
                </c:pt>
                <c:pt idx="16">
                  <c:v>37117</c:v>
                </c:pt>
              </c:numCache>
            </c:numRef>
          </c:cat>
          <c:val>
            <c:numRef>
              <c:f>FOEX!$F$8:$F$24</c:f>
              <c:numCache>
                <c:formatCode>General</c:formatCode>
                <c:ptCount val="17"/>
                <c:pt idx="0">
                  <c:v>536.53</c:v>
                </c:pt>
                <c:pt idx="1">
                  <c:v>524.57000000000005</c:v>
                </c:pt>
                <c:pt idx="2">
                  <c:v>512.04999999999995</c:v>
                </c:pt>
                <c:pt idx="3">
                  <c:v>497.16</c:v>
                </c:pt>
                <c:pt idx="4">
                  <c:v>490.16</c:v>
                </c:pt>
                <c:pt idx="5">
                  <c:v>477.39</c:v>
                </c:pt>
                <c:pt idx="6">
                  <c:v>465.59</c:v>
                </c:pt>
                <c:pt idx="7">
                  <c:v>456.26</c:v>
                </c:pt>
                <c:pt idx="8">
                  <c:v>450.7</c:v>
                </c:pt>
                <c:pt idx="9">
                  <c:v>440.86</c:v>
                </c:pt>
                <c:pt idx="10">
                  <c:v>422.03</c:v>
                </c:pt>
                <c:pt idx="11">
                  <c:v>411.92</c:v>
                </c:pt>
                <c:pt idx="12">
                  <c:v>408.25</c:v>
                </c:pt>
                <c:pt idx="13">
                  <c:v>408.5</c:v>
                </c:pt>
                <c:pt idx="14">
                  <c:v>402.09</c:v>
                </c:pt>
                <c:pt idx="15">
                  <c:v>396.85</c:v>
                </c:pt>
                <c:pt idx="16">
                  <c:v>398.45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487952"/>
        <c:axId val="147488512"/>
      </c:lineChart>
      <c:dateAx>
        <c:axId val="14748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2785661934867714"/>
              <c:y val="0.8262032085561497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488512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47488512"/>
        <c:scaling>
          <c:orientation val="minMax"/>
          <c:max val="600"/>
          <c:min val="38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layout>
            <c:manualLayout>
              <c:xMode val="edge"/>
              <c:yMode val="edge"/>
              <c:x val="1.0020049884974916E-2"/>
              <c:y val="0.398395721925133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487952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forNBSK &amp; BHKP in $US</a:t>
            </a:r>
          </a:p>
        </c:rich>
      </c:tx>
      <c:layout>
        <c:manualLayout>
          <c:xMode val="edge"/>
          <c:yMode val="edge"/>
          <c:x val="0.22038626782634896"/>
          <c:y val="3.62320122566103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418992174027676E-2"/>
          <c:y val="0.1376816465751195"/>
          <c:w val="0.85675161617493156"/>
          <c:h val="0.72826344635786899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FOEX!$C$7:$C$23</c:f>
              <c:numCache>
                <c:formatCode>d\-mmm\-yy</c:formatCode>
                <c:ptCount val="17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  <c:pt idx="16">
                  <c:v>37110</c:v>
                </c:pt>
              </c:numCache>
            </c:numRef>
          </c:cat>
          <c:val>
            <c:numRef>
              <c:f>FOEX!$D$7:$D$23</c:f>
              <c:numCache>
                <c:formatCode>General</c:formatCode>
                <c:ptCount val="17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  <c:pt idx="13">
                  <c:v>478.91</c:v>
                </c:pt>
                <c:pt idx="14">
                  <c:v>477.27</c:v>
                </c:pt>
                <c:pt idx="15">
                  <c:v>469.23</c:v>
                </c:pt>
                <c:pt idx="16">
                  <c:v>459.82</c:v>
                </c:pt>
              </c:numCache>
            </c:numRef>
          </c:val>
          <c:smooth val="0"/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FOEX!$C$7:$C$23</c:f>
              <c:numCache>
                <c:formatCode>d\-mmm\-yy</c:formatCode>
                <c:ptCount val="17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  <c:pt idx="16">
                  <c:v>37110</c:v>
                </c:pt>
              </c:numCache>
            </c:numRef>
          </c:cat>
          <c:val>
            <c:numRef>
              <c:f>FOEX!$F$7:$F$23</c:f>
              <c:numCache>
                <c:formatCode>General</c:formatCode>
                <c:ptCount val="17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  <c:pt idx="13">
                  <c:v>408.25</c:v>
                </c:pt>
                <c:pt idx="14">
                  <c:v>408.5</c:v>
                </c:pt>
                <c:pt idx="15">
                  <c:v>402.09</c:v>
                </c:pt>
                <c:pt idx="16">
                  <c:v>396.85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42816"/>
        <c:axId val="147843376"/>
      </c:lineChart>
      <c:dateAx>
        <c:axId val="14784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0082886974020138"/>
              <c:y val="0.88406109906129371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4337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47843376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layout>
            <c:manualLayout>
              <c:xMode val="edge"/>
              <c:yMode val="edge"/>
              <c:x val="1.377414173914681E-2"/>
              <c:y val="6.1594420836237673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42816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20473855415838"/>
          <c:y val="0.12500023841903385"/>
          <c:w val="0.80966021403949262"/>
          <c:h val="0.72265762836003944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FOEX!$C$7:$C$22</c:f>
              <c:numCache>
                <c:formatCode>d\-mmm\-yy</c:formatCode>
                <c:ptCount val="16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</c:numCache>
            </c:numRef>
          </c:cat>
          <c:val>
            <c:numRef>
              <c:f>FOEX!$D$7:$D$22</c:f>
              <c:numCache>
                <c:formatCode>General</c:formatCode>
                <c:ptCount val="16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  <c:pt idx="13">
                  <c:v>478.91</c:v>
                </c:pt>
                <c:pt idx="14">
                  <c:v>477.27</c:v>
                </c:pt>
                <c:pt idx="15">
                  <c:v>469.23</c:v>
                </c:pt>
              </c:numCache>
            </c:numRef>
          </c:val>
          <c:smooth val="0"/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FOEX!$C$7:$C$22</c:f>
              <c:numCache>
                <c:formatCode>d\-mmm\-yy</c:formatCode>
                <c:ptCount val="16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</c:numCache>
            </c:numRef>
          </c:cat>
          <c:val>
            <c:numRef>
              <c:f>FOEX!$F$7:$F$22</c:f>
              <c:numCache>
                <c:formatCode>General</c:formatCode>
                <c:ptCount val="16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  <c:pt idx="13">
                  <c:v>408.25</c:v>
                </c:pt>
                <c:pt idx="14">
                  <c:v>408.5</c:v>
                </c:pt>
                <c:pt idx="15">
                  <c:v>402.09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47856"/>
        <c:axId val="147848416"/>
      </c:lineChart>
      <c:dateAx>
        <c:axId val="14784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1477399621304079"/>
              <c:y val="0.89843921363680579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4841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47848416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$/ton</a:t>
                </a:r>
              </a:p>
            </c:rich>
          </c:tx>
          <c:layout>
            <c:manualLayout>
              <c:xMode val="edge"/>
              <c:yMode val="edge"/>
              <c:x val="1.420456515858759E-2"/>
              <c:y val="0.433594577016023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47856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19050</xdr:rowOff>
    </xdr:from>
    <xdr:to>
      <xdr:col>0</xdr:col>
      <xdr:colOff>0</xdr:colOff>
      <xdr:row>44</xdr:row>
      <xdr:rowOff>19050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</xdr:colOff>
      <xdr:row>28</xdr:row>
      <xdr:rowOff>104775</xdr:rowOff>
    </xdr:from>
    <xdr:to>
      <xdr:col>9</xdr:col>
      <xdr:colOff>152400</xdr:colOff>
      <xdr:row>50</xdr:row>
      <xdr:rowOff>104775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476250</xdr:colOff>
      <xdr:row>24</xdr:row>
      <xdr:rowOff>9525</xdr:rowOff>
    </xdr:from>
    <xdr:to>
      <xdr:col>21</xdr:col>
      <xdr:colOff>276225</xdr:colOff>
      <xdr:row>40</xdr:row>
      <xdr:rowOff>47625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0.38971</cdr:x>
      <cdr:y>0.08046</cdr:y>
    </cdr:from>
    <cdr:to>
      <cdr:x>0.72014</cdr:x>
      <cdr:y>0.11234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8999" y="291344"/>
          <a:ext cx="242347" cy="1141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0.52328</cdr:x>
      <cdr:y>0.22599</cdr:y>
    </cdr:from>
    <cdr:to>
      <cdr:x>0.55569</cdr:x>
      <cdr:y>0.28536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6959" y="812524"/>
          <a:ext cx="23772" cy="2126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0.52328</cdr:x>
      <cdr:y>0.42237</cdr:y>
    </cdr:from>
    <cdr:to>
      <cdr:x>0.55656</cdr:x>
      <cdr:y>0.491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6959" y="1515855"/>
          <a:ext cx="24410" cy="2457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NBHK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0.27215</cdr:x>
      <cdr:y>0.10093</cdr:y>
    </cdr:from>
    <cdr:to>
      <cdr:x>0.85109</cdr:x>
      <cdr:y>0.14254</cdr:y>
    </cdr:to>
    <cdr:sp macro="" textlink="">
      <cdr:nvSpPr>
        <cdr:cNvPr id="40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99289" y="363696"/>
          <a:ext cx="2757178" cy="1486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0.46693</cdr:x>
      <cdr:y>0.29779</cdr:y>
    </cdr:from>
    <cdr:to>
      <cdr:x>0.54312</cdr:x>
      <cdr:y>0.36008</cdr:y>
    </cdr:to>
    <cdr:sp macro="" textlink="">
      <cdr:nvSpPr>
        <cdr:cNvPr id="40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6905" y="1066844"/>
          <a:ext cx="362879" cy="2225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82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0.46693</cdr:x>
      <cdr:y>0.49027</cdr:y>
    </cdr:from>
    <cdr:to>
      <cdr:x>0.56199</cdr:x>
      <cdr:y>0.56789</cdr:y>
    </cdr:to>
    <cdr:sp macro="" textlink="">
      <cdr:nvSpPr>
        <cdr:cNvPr id="409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6905" y="1754346"/>
          <a:ext cx="452724" cy="2772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0.26368</cdr:x>
      <cdr:y>0.10818</cdr:y>
    </cdr:from>
    <cdr:to>
      <cdr:x>0.84038</cdr:x>
      <cdr:y>0.15396</cdr:y>
    </cdr:to>
    <cdr:sp macro="" textlink="">
      <cdr:nvSpPr>
        <cdr:cNvPr id="235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7365" y="288587"/>
          <a:ext cx="1999508" cy="120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0.45745</cdr:x>
      <cdr:y>0.313</cdr:y>
    </cdr:from>
    <cdr:to>
      <cdr:x>0.53355</cdr:x>
      <cdr:y>0.37469</cdr:y>
    </cdr:to>
    <cdr:sp macro="" textlink="">
      <cdr:nvSpPr>
        <cdr:cNvPr id="2355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89207" y="829012"/>
          <a:ext cx="263847" cy="1627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0.45745</cdr:x>
      <cdr:y>0.50386</cdr:y>
    </cdr:from>
    <cdr:to>
      <cdr:x>0.55227</cdr:x>
      <cdr:y>0.58</cdr:y>
    </cdr:to>
    <cdr:sp macro="" textlink="">
      <cdr:nvSpPr>
        <cdr:cNvPr id="2355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89207" y="1332560"/>
          <a:ext cx="328755" cy="2009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11</xdr:row>
      <xdr:rowOff>0</xdr:rowOff>
    </xdr:from>
    <xdr:to>
      <xdr:col>10</xdr:col>
      <xdr:colOff>171450</xdr:colOff>
      <xdr:row>26</xdr:row>
      <xdr:rowOff>9525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0.27287</cdr:x>
      <cdr:y>0.05454</cdr:y>
    </cdr:from>
    <cdr:to>
      <cdr:x>0.84203</cdr:x>
      <cdr:y>0.10499</cdr:y>
    </cdr:to>
    <cdr:sp macro="" textlink="">
      <cdr:nvSpPr>
        <cdr:cNvPr id="102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20659" y="136673"/>
          <a:ext cx="1913689" cy="1235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FOEX Index for NBSK &amp; BHKP in $US</a:t>
          </a:r>
        </a:p>
      </cdr:txBody>
    </cdr:sp>
  </cdr:relSizeAnchor>
  <cdr:relSizeAnchor xmlns:cdr="http://schemas.openxmlformats.org/drawingml/2006/chartDrawing">
    <cdr:from>
      <cdr:x>0.46332</cdr:x>
      <cdr:y>0.32893</cdr:y>
    </cdr:from>
    <cdr:to>
      <cdr:x>0.53838</cdr:x>
      <cdr:y>0.38875</cdr:y>
    </cdr:to>
    <cdr:sp macro="" textlink="">
      <cdr:nvSpPr>
        <cdr:cNvPr id="1024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61005" y="808361"/>
          <a:ext cx="252382" cy="1464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5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5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850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85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0.44486</cdr:x>
      <cdr:y>0.52907</cdr:y>
    </cdr:from>
    <cdr:to>
      <cdr:x>0.53935</cdr:x>
      <cdr:y>0.60308</cdr:y>
    </cdr:to>
    <cdr:sp macro="" textlink="">
      <cdr:nvSpPr>
        <cdr:cNvPr id="1024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8931" y="1298306"/>
          <a:ext cx="317723" cy="1811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NORSCAN"/>
      <sheetName val="Non-NORSCAN"/>
      <sheetName val="Canada"/>
      <sheetName val="Austria"/>
      <sheetName val="Argentina"/>
      <sheetName val="Brazil"/>
      <sheetName val="Finland"/>
      <sheetName val="France"/>
      <sheetName val="Japan"/>
      <sheetName val="Korea"/>
      <sheetName val="Morocco_S. Africa"/>
      <sheetName val="Portugal"/>
      <sheetName val="Spain"/>
      <sheetName val="Sweden"/>
      <sheetName val="US"/>
      <sheetName val="Norway"/>
      <sheetName val="Chile"/>
      <sheetName val="New Zealand"/>
      <sheetName val="PPW-Prices by country by grade"/>
      <sheetName val="RISI_Prices"/>
      <sheetName val="MACRO DATA"/>
      <sheetName val="Consumption"/>
      <sheetName val="Capacity by Company"/>
      <sheetName val="Downtime"/>
      <sheetName val="FOEX 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3">
          <cell r="B3" t="str">
            <v>Date</v>
          </cell>
          <cell r="C3" t="str">
            <v>NBSK</v>
          </cell>
          <cell r="E3" t="str">
            <v>Monthly Avg</v>
          </cell>
        </row>
        <row r="4">
          <cell r="B4">
            <v>35324</v>
          </cell>
          <cell r="C4">
            <v>563.04</v>
          </cell>
        </row>
        <row r="5">
          <cell r="B5">
            <v>35331</v>
          </cell>
          <cell r="C5">
            <v>558.57000000000005</v>
          </cell>
        </row>
        <row r="6">
          <cell r="B6">
            <v>35338</v>
          </cell>
          <cell r="C6">
            <v>564.79</v>
          </cell>
          <cell r="E6">
            <v>562.13333333333333</v>
          </cell>
        </row>
        <row r="7">
          <cell r="B7">
            <v>35345</v>
          </cell>
          <cell r="C7">
            <v>568.1</v>
          </cell>
        </row>
        <row r="8">
          <cell r="B8">
            <v>35352</v>
          </cell>
          <cell r="C8">
            <v>568.26</v>
          </cell>
        </row>
        <row r="9">
          <cell r="B9">
            <v>35359</v>
          </cell>
          <cell r="C9">
            <v>565.5</v>
          </cell>
        </row>
        <row r="10">
          <cell r="B10">
            <v>35366</v>
          </cell>
          <cell r="C10">
            <v>565.86</v>
          </cell>
          <cell r="E10">
            <v>566.93000000000006</v>
          </cell>
        </row>
        <row r="11">
          <cell r="B11">
            <v>35373</v>
          </cell>
          <cell r="C11">
            <v>567.65</v>
          </cell>
        </row>
        <row r="12">
          <cell r="B12">
            <v>35380</v>
          </cell>
          <cell r="C12">
            <v>564.83000000000004</v>
          </cell>
        </row>
        <row r="13">
          <cell r="B13">
            <v>35387</v>
          </cell>
          <cell r="C13">
            <v>564.62</v>
          </cell>
        </row>
        <row r="14">
          <cell r="B14">
            <v>35394</v>
          </cell>
          <cell r="C14">
            <v>561.07000000000005</v>
          </cell>
          <cell r="E14">
            <v>564.54250000000002</v>
          </cell>
        </row>
        <row r="15">
          <cell r="B15">
            <v>35401</v>
          </cell>
          <cell r="C15">
            <v>560.36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workbookViewId="0">
      <selection activeCell="A2" sqref="A2"/>
    </sheetView>
  </sheetViews>
  <sheetFormatPr defaultRowHeight="12.75" x14ac:dyDescent="0.2"/>
  <cols>
    <col min="3" max="3" width="12.5703125" customWidth="1"/>
    <col min="5" max="5" width="11.85546875" customWidth="1"/>
    <col min="10" max="11" width="13.5703125" customWidth="1"/>
    <col min="12" max="12" width="11.42578125" customWidth="1"/>
    <col min="13" max="13" width="18.28515625" customWidth="1"/>
  </cols>
  <sheetData>
    <row r="1" spans="1:12" x14ac:dyDescent="0.2">
      <c r="A1" s="1" t="s">
        <v>4</v>
      </c>
    </row>
    <row r="2" spans="1:12" x14ac:dyDescent="0.2">
      <c r="A2" s="1" t="s">
        <v>20</v>
      </c>
    </row>
    <row r="3" spans="1:12" x14ac:dyDescent="0.2">
      <c r="A3" s="1" t="s">
        <v>5</v>
      </c>
    </row>
    <row r="4" spans="1:12" x14ac:dyDescent="0.2">
      <c r="A4" s="1"/>
    </row>
    <row r="5" spans="1:12" ht="13.5" thickBot="1" x14ac:dyDescent="0.25"/>
    <row r="6" spans="1:12" ht="13.5" thickBot="1" x14ac:dyDescent="0.25">
      <c r="C6" s="13" t="s">
        <v>0</v>
      </c>
      <c r="D6" s="14" t="s">
        <v>1</v>
      </c>
      <c r="E6" s="14" t="s">
        <v>3</v>
      </c>
      <c r="F6" s="14" t="s">
        <v>2</v>
      </c>
      <c r="G6" s="15" t="s">
        <v>3</v>
      </c>
      <c r="K6" t="s">
        <v>19</v>
      </c>
    </row>
    <row r="7" spans="1:12" ht="13.5" thickBot="1" x14ac:dyDescent="0.25">
      <c r="C7" s="18">
        <v>36998</v>
      </c>
      <c r="D7" s="19">
        <v>586.53</v>
      </c>
      <c r="E7" s="19"/>
      <c r="F7" s="19">
        <v>543.41999999999996</v>
      </c>
      <c r="G7" s="20"/>
      <c r="J7" s="2" t="s">
        <v>0</v>
      </c>
      <c r="K7" s="3" t="s">
        <v>1</v>
      </c>
      <c r="L7" s="4" t="s">
        <v>2</v>
      </c>
    </row>
    <row r="8" spans="1:12" x14ac:dyDescent="0.2">
      <c r="C8" s="21">
        <v>37005</v>
      </c>
      <c r="D8" s="16">
        <v>580.41999999999996</v>
      </c>
      <c r="E8" s="17">
        <f>(D8-D7)/D7</f>
        <v>-1.0417199461238154E-2</v>
      </c>
      <c r="F8" s="16">
        <v>536.53</v>
      </c>
      <c r="G8" s="22">
        <f>(F8-F7)/F7</f>
        <v>-1.2678959184424547E-2</v>
      </c>
      <c r="J8" s="6">
        <v>36892</v>
      </c>
      <c r="K8" s="7">
        <v>708.19200000000001</v>
      </c>
      <c r="L8" s="8"/>
    </row>
    <row r="9" spans="1:12" x14ac:dyDescent="0.2">
      <c r="C9" s="21">
        <v>37013</v>
      </c>
      <c r="D9" s="16">
        <v>577.98</v>
      </c>
      <c r="E9" s="17">
        <f>(D9-D8)/D8</f>
        <v>-4.2038523827572123E-3</v>
      </c>
      <c r="F9" s="16">
        <v>524.57000000000005</v>
      </c>
      <c r="G9" s="22">
        <f t="shared" ref="G9:G18" si="0">(F9-F8)/F8</f>
        <v>-2.2291390975341403E-2</v>
      </c>
      <c r="J9" s="9">
        <v>36923</v>
      </c>
      <c r="K9" s="5">
        <v>677.44500000000005</v>
      </c>
      <c r="L9" s="10"/>
    </row>
    <row r="10" spans="1:12" x14ac:dyDescent="0.2">
      <c r="C10" s="21">
        <v>37019</v>
      </c>
      <c r="D10" s="16">
        <v>572.04</v>
      </c>
      <c r="E10" s="17">
        <f t="shared" ref="E10:E18" si="1">(D10-D9)/D9</f>
        <v>-1.0277172220492153E-2</v>
      </c>
      <c r="F10" s="16">
        <v>512.04999999999995</v>
      </c>
      <c r="G10" s="22">
        <f t="shared" si="0"/>
        <v>-2.3867167394246897E-2</v>
      </c>
      <c r="J10" s="9">
        <v>36951</v>
      </c>
      <c r="K10" s="5">
        <v>636.16250000000002</v>
      </c>
      <c r="L10" s="10"/>
    </row>
    <row r="11" spans="1:12" x14ac:dyDescent="0.2">
      <c r="C11" s="21">
        <v>37026</v>
      </c>
      <c r="D11" s="16">
        <v>560.19000000000005</v>
      </c>
      <c r="E11" s="17">
        <f t="shared" si="1"/>
        <v>-2.0715334591986417E-2</v>
      </c>
      <c r="F11" s="16">
        <v>497.16</v>
      </c>
      <c r="G11" s="22">
        <f t="shared" si="0"/>
        <v>-2.9079191485206386E-2</v>
      </c>
      <c r="J11" s="9">
        <v>36982</v>
      </c>
      <c r="K11" s="5">
        <v>596.49249999999995</v>
      </c>
      <c r="L11" s="10"/>
    </row>
    <row r="12" spans="1:12" x14ac:dyDescent="0.2">
      <c r="C12" s="21">
        <v>37033</v>
      </c>
      <c r="D12" s="16">
        <v>545.22</v>
      </c>
      <c r="E12" s="17">
        <f t="shared" si="1"/>
        <v>-2.6723076099180683E-2</v>
      </c>
      <c r="F12" s="16">
        <v>490.16</v>
      </c>
      <c r="G12" s="22">
        <f t="shared" si="0"/>
        <v>-1.4079974253761365E-2</v>
      </c>
      <c r="J12" s="9">
        <v>37012</v>
      </c>
      <c r="K12" s="5">
        <v>559.12400000000002</v>
      </c>
      <c r="L12" s="10">
        <v>500.26599999999996</v>
      </c>
    </row>
    <row r="13" spans="1:12" x14ac:dyDescent="0.2">
      <c r="C13" s="21">
        <v>37040</v>
      </c>
      <c r="D13" s="16">
        <v>540.19000000000005</v>
      </c>
      <c r="E13" s="17">
        <f t="shared" si="1"/>
        <v>-9.2256336891529522E-3</v>
      </c>
      <c r="F13" s="16">
        <v>477.39</v>
      </c>
      <c r="G13" s="22">
        <f t="shared" si="0"/>
        <v>-2.6052717480006607E-2</v>
      </c>
      <c r="J13" s="9">
        <v>37043</v>
      </c>
      <c r="K13" s="5">
        <v>520.88250000000005</v>
      </c>
      <c r="L13" s="10">
        <v>453.35250000000002</v>
      </c>
    </row>
    <row r="14" spans="1:12" x14ac:dyDescent="0.2">
      <c r="C14" s="21">
        <v>37047</v>
      </c>
      <c r="D14" s="16">
        <v>536.63</v>
      </c>
      <c r="E14" s="17">
        <f t="shared" si="1"/>
        <v>-6.5902737925545799E-3</v>
      </c>
      <c r="F14" s="16">
        <v>465.59</v>
      </c>
      <c r="G14" s="22">
        <f t="shared" si="0"/>
        <v>-2.4717736022958191E-2</v>
      </c>
      <c r="J14" s="9">
        <v>37073</v>
      </c>
      <c r="K14" s="5">
        <v>483.16200000000009</v>
      </c>
      <c r="L14" s="10">
        <v>410.55799999999999</v>
      </c>
    </row>
    <row r="15" spans="1:12" ht="13.5" thickBot="1" x14ac:dyDescent="0.25">
      <c r="C15" s="21">
        <v>37054</v>
      </c>
      <c r="D15" s="16">
        <v>519.9</v>
      </c>
      <c r="E15" s="17">
        <f t="shared" si="1"/>
        <v>-3.1176043083688983E-2</v>
      </c>
      <c r="F15" s="16">
        <v>456.26</v>
      </c>
      <c r="G15" s="22">
        <f t="shared" si="0"/>
        <v>-2.0039090186644869E-2</v>
      </c>
      <c r="J15" s="11">
        <v>37104</v>
      </c>
      <c r="K15" s="27">
        <f>AVERAGE(D23:D24)</f>
        <v>458.7</v>
      </c>
      <c r="L15" s="28">
        <f>AVERAGE(F23:F24)</f>
        <v>397.65</v>
      </c>
    </row>
    <row r="16" spans="1:12" x14ac:dyDescent="0.2">
      <c r="C16" s="21">
        <v>37061</v>
      </c>
      <c r="D16" s="16">
        <v>515.5</v>
      </c>
      <c r="E16" s="17">
        <f t="shared" si="1"/>
        <v>-8.4631659934602376E-3</v>
      </c>
      <c r="F16" s="16">
        <v>450.7</v>
      </c>
      <c r="G16" s="22">
        <f t="shared" si="0"/>
        <v>-1.2186034278700747E-2</v>
      </c>
    </row>
    <row r="17" spans="3:12" x14ac:dyDescent="0.2">
      <c r="C17" s="21">
        <v>37068</v>
      </c>
      <c r="D17" s="16">
        <v>511.5</v>
      </c>
      <c r="E17" s="17">
        <f t="shared" si="1"/>
        <v>-7.7594568380213386E-3</v>
      </c>
      <c r="F17" s="16">
        <v>440.86</v>
      </c>
      <c r="G17" s="22">
        <f t="shared" si="0"/>
        <v>-2.1832704681606335E-2</v>
      </c>
    </row>
    <row r="18" spans="3:12" x14ac:dyDescent="0.2">
      <c r="C18" s="21">
        <v>37075</v>
      </c>
      <c r="D18" s="16">
        <v>499.55</v>
      </c>
      <c r="E18" s="17">
        <f t="shared" si="1"/>
        <v>-2.3362658846529792E-2</v>
      </c>
      <c r="F18" s="16">
        <v>422.03</v>
      </c>
      <c r="G18" s="22">
        <f t="shared" si="0"/>
        <v>-4.2711972054620607E-2</v>
      </c>
    </row>
    <row r="19" spans="3:12" x14ac:dyDescent="0.2">
      <c r="C19" s="21">
        <v>37082</v>
      </c>
      <c r="D19" s="16">
        <v>490.85</v>
      </c>
      <c r="E19" s="17">
        <f t="shared" ref="E19:E24" si="2">(D19-D18)/D18</f>
        <v>-1.7415674106696002E-2</v>
      </c>
      <c r="F19" s="16">
        <v>411.92</v>
      </c>
      <c r="G19" s="22">
        <f t="shared" ref="G19:G24" si="3">(F19-F18)/F18</f>
        <v>-2.3955642963770247E-2</v>
      </c>
    </row>
    <row r="20" spans="3:12" x14ac:dyDescent="0.2">
      <c r="C20" s="21">
        <v>37089</v>
      </c>
      <c r="D20" s="16">
        <v>478.91</v>
      </c>
      <c r="E20" s="17">
        <f t="shared" si="2"/>
        <v>-2.4325150249567072E-2</v>
      </c>
      <c r="F20" s="16">
        <v>408.25</v>
      </c>
      <c r="G20" s="22">
        <f t="shared" si="3"/>
        <v>-8.9094969897067777E-3</v>
      </c>
    </row>
    <row r="21" spans="3:12" x14ac:dyDescent="0.2">
      <c r="C21" s="21">
        <v>37096</v>
      </c>
      <c r="D21" s="16">
        <v>477.27</v>
      </c>
      <c r="E21" s="17">
        <f t="shared" si="2"/>
        <v>-3.4244430059928652E-3</v>
      </c>
      <c r="F21" s="16">
        <v>408.5</v>
      </c>
      <c r="G21" s="22">
        <f t="shared" si="3"/>
        <v>6.1236987140232701E-4</v>
      </c>
    </row>
    <row r="22" spans="3:12" x14ac:dyDescent="0.2">
      <c r="C22" s="21">
        <v>37103</v>
      </c>
      <c r="D22" s="16">
        <v>469.23</v>
      </c>
      <c r="E22" s="17">
        <f t="shared" si="2"/>
        <v>-1.6845810547488769E-2</v>
      </c>
      <c r="F22" s="16">
        <v>402.09</v>
      </c>
      <c r="G22" s="22">
        <f t="shared" si="3"/>
        <v>-1.5691554467564321E-2</v>
      </c>
    </row>
    <row r="23" spans="3:12" x14ac:dyDescent="0.2">
      <c r="C23" s="21">
        <v>37110</v>
      </c>
      <c r="D23" s="16">
        <v>459.82</v>
      </c>
      <c r="E23" s="17">
        <f t="shared" si="2"/>
        <v>-2.0054131236280769E-2</v>
      </c>
      <c r="F23" s="16">
        <v>396.85</v>
      </c>
      <c r="G23" s="22">
        <f t="shared" si="3"/>
        <v>-1.3031908279240847E-2</v>
      </c>
      <c r="J23">
        <f>D22-D23</f>
        <v>9.410000000000025</v>
      </c>
    </row>
    <row r="24" spans="3:12" ht="13.5" thickBot="1" x14ac:dyDescent="0.25">
      <c r="C24" s="23">
        <v>37117</v>
      </c>
      <c r="D24" s="24">
        <v>457.58</v>
      </c>
      <c r="E24" s="25">
        <f t="shared" si="2"/>
        <v>-4.8714714453481998E-3</v>
      </c>
      <c r="F24" s="24">
        <v>398.45</v>
      </c>
      <c r="G24" s="26">
        <f t="shared" si="3"/>
        <v>4.0317500314979611E-3</v>
      </c>
      <c r="J24">
        <f>F22-F23</f>
        <v>5.2399999999999523</v>
      </c>
    </row>
    <row r="32" spans="3:12" x14ac:dyDescent="0.2">
      <c r="L32" t="s">
        <v>11</v>
      </c>
    </row>
    <row r="33" spans="11:13" x14ac:dyDescent="0.2">
      <c r="L33" t="s">
        <v>12</v>
      </c>
      <c r="M33" t="s">
        <v>13</v>
      </c>
    </row>
    <row r="34" spans="11:13" x14ac:dyDescent="0.2">
      <c r="K34" t="s">
        <v>6</v>
      </c>
      <c r="L34" s="12">
        <v>245000</v>
      </c>
      <c r="M34" t="s">
        <v>14</v>
      </c>
    </row>
    <row r="35" spans="11:13" x14ac:dyDescent="0.2">
      <c r="K35" t="s">
        <v>7</v>
      </c>
      <c r="L35" s="12">
        <v>150000</v>
      </c>
      <c r="M35" t="s">
        <v>15</v>
      </c>
    </row>
    <row r="36" spans="11:13" x14ac:dyDescent="0.2">
      <c r="K36" t="s">
        <v>8</v>
      </c>
      <c r="L36" s="12">
        <v>75000</v>
      </c>
      <c r="M36" t="s">
        <v>16</v>
      </c>
    </row>
    <row r="37" spans="11:13" x14ac:dyDescent="0.2">
      <c r="K37" t="s">
        <v>9</v>
      </c>
      <c r="L37" s="12">
        <v>93000</v>
      </c>
      <c r="M37" t="s">
        <v>17</v>
      </c>
    </row>
    <row r="38" spans="11:13" x14ac:dyDescent="0.2">
      <c r="K38" t="s">
        <v>10</v>
      </c>
      <c r="L38" s="12">
        <v>290000</v>
      </c>
      <c r="M38" t="s">
        <v>18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FOEX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Felienne</cp:lastModifiedBy>
  <dcterms:created xsi:type="dcterms:W3CDTF">2001-07-10T13:15:45Z</dcterms:created>
  <dcterms:modified xsi:type="dcterms:W3CDTF">2014-09-04T08:26:26Z</dcterms:modified>
</cp:coreProperties>
</file>