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60" windowWidth="14220" windowHeight="8580"/>
  </bookViews>
  <sheets>
    <sheet name="J.Sirrine" sheetId="1" r:id="rId1"/>
    <sheet name="Capacity" sheetId="2" r:id="rId2"/>
    <sheet name="Sheet3" sheetId="3" r:id="rId3"/>
  </sheets>
  <definedNames>
    <definedName name="_xlnm.Print_Area" localSheetId="0">J.Sirrine!$A$43:$L$63</definedName>
  </definedNames>
  <calcPr calcId="152511"/>
</workbook>
</file>

<file path=xl/calcChain.xml><?xml version="1.0" encoding="utf-8"?>
<calcChain xmlns="http://schemas.openxmlformats.org/spreadsheetml/2006/main">
  <c r="G31" i="2" l="1"/>
  <c r="L31" i="2"/>
  <c r="M31" i="2"/>
  <c r="R31" i="2"/>
  <c r="S31" i="2"/>
  <c r="X31" i="2"/>
  <c r="Y31" i="2"/>
  <c r="AD31" i="2"/>
  <c r="AE31" i="2"/>
  <c r="AJ31" i="2"/>
  <c r="AK31" i="2"/>
  <c r="L32" i="2"/>
  <c r="M32" i="2"/>
  <c r="R32" i="2"/>
  <c r="S32" i="2"/>
  <c r="X32" i="2"/>
  <c r="Y32" i="2"/>
  <c r="AD32" i="2"/>
  <c r="AE32" i="2"/>
  <c r="AJ32" i="2"/>
  <c r="AK32" i="2"/>
</calcChain>
</file>

<file path=xl/sharedStrings.xml><?xml version="1.0" encoding="utf-8"?>
<sst xmlns="http://schemas.openxmlformats.org/spreadsheetml/2006/main" count="192" uniqueCount="96">
  <si>
    <t>Chile's Capacity</t>
  </si>
  <si>
    <t>Chile</t>
  </si>
  <si>
    <t>Arauco</t>
  </si>
  <si>
    <t xml:space="preserve">Arauco </t>
  </si>
  <si>
    <t>Celulosa Arauco</t>
  </si>
  <si>
    <t>BSKP</t>
  </si>
  <si>
    <t>BHKP</t>
  </si>
  <si>
    <t xml:space="preserve">Constitucion </t>
  </si>
  <si>
    <t>UKP</t>
  </si>
  <si>
    <t>Licanten</t>
  </si>
  <si>
    <t>Celulosa del Pacifico</t>
  </si>
  <si>
    <t>Angol</t>
  </si>
  <si>
    <t>CMPC</t>
  </si>
  <si>
    <t>Laja</t>
  </si>
  <si>
    <t>Valdivia</t>
  </si>
  <si>
    <t>Forestal e Industrial Sante Fe</t>
  </si>
  <si>
    <t>Nacimiento</t>
  </si>
  <si>
    <t xml:space="preserve">  Chile Totals</t>
  </si>
  <si>
    <t>CHM</t>
  </si>
  <si>
    <t>Source: RISI</t>
  </si>
  <si>
    <t>Source: PPPC</t>
  </si>
  <si>
    <t>Total Market Pulp</t>
  </si>
  <si>
    <t>White Pulps</t>
  </si>
  <si>
    <t>Bleached Softwood</t>
  </si>
  <si>
    <t>Bleached Hardwood</t>
  </si>
  <si>
    <t>Unbleached Kraft</t>
  </si>
  <si>
    <t>Projects:</t>
  </si>
  <si>
    <t>NBKP</t>
  </si>
  <si>
    <t>Company</t>
  </si>
  <si>
    <t>Location</t>
  </si>
  <si>
    <t>Grade</t>
  </si>
  <si>
    <t>Annual Change</t>
  </si>
  <si>
    <t>Date Effective</t>
  </si>
  <si>
    <t>Comments</t>
  </si>
  <si>
    <t>Minico</t>
  </si>
  <si>
    <t>2000/Q4</t>
  </si>
  <si>
    <t>Modernization project started in 2000/Q4, mill should reach full capacity by 2003/Q1</t>
  </si>
  <si>
    <t>LBKP</t>
  </si>
  <si>
    <t>2004/Q4</t>
  </si>
  <si>
    <t>Project approval on hold, start-up date uncertain. If it goes ahead as currently planned, 50% of suppply will be available in 2005.</t>
  </si>
  <si>
    <t>Source: Jacobs Sirrine</t>
  </si>
  <si>
    <t>Celulosa Licanten</t>
  </si>
  <si>
    <t>Mininco</t>
  </si>
  <si>
    <t>SBSK</t>
  </si>
  <si>
    <t>Fluff</t>
  </si>
  <si>
    <t>Capacity</t>
  </si>
  <si>
    <t>BEK</t>
  </si>
  <si>
    <t>Forestal e Industrial Santa Fe</t>
  </si>
  <si>
    <t>Santiago</t>
  </si>
  <si>
    <t>Thousands of Metric Tons per Year</t>
  </si>
  <si>
    <t>Country</t>
  </si>
  <si>
    <t>Mill</t>
  </si>
  <si>
    <t>Ownership</t>
  </si>
  <si>
    <t>Capacity Coming Online - 2001</t>
  </si>
  <si>
    <t>Capacity Coming Online - 2002</t>
  </si>
  <si>
    <t>Capacity Coming Online - 2003</t>
  </si>
  <si>
    <t>Capacity Coming Online - 2004</t>
  </si>
  <si>
    <t>Capacity Coming Online - 2005</t>
  </si>
  <si>
    <t>1Q</t>
  </si>
  <si>
    <t>2Q</t>
  </si>
  <si>
    <t>3Q</t>
  </si>
  <si>
    <t>4Q</t>
  </si>
  <si>
    <t>TOTAL NEW</t>
  </si>
  <si>
    <t>TOTAL CAPACITY</t>
  </si>
  <si>
    <t>Total Pulp</t>
  </si>
  <si>
    <t>Project Implementation Schedule</t>
  </si>
  <si>
    <t>% Completion (Greenfield)</t>
  </si>
  <si>
    <t>% Completion (Incremental)</t>
  </si>
  <si>
    <t>5Q</t>
  </si>
  <si>
    <t>6Q</t>
  </si>
  <si>
    <t>7Q</t>
  </si>
  <si>
    <t>8Q</t>
  </si>
  <si>
    <t>Chile Total Pulp and Market Pulp Capacity</t>
  </si>
  <si>
    <t>Licancel</t>
  </si>
  <si>
    <t>Alto Parana</t>
  </si>
  <si>
    <t>Constitucion</t>
  </si>
  <si>
    <t>Gulf of Arauco</t>
  </si>
  <si>
    <t>The mill has 2 lines that can produce market pulp from both Radiata pine and eucalyptus</t>
  </si>
  <si>
    <t>The capacity is based on the daily average output of 320 ADMT/D. In 2000 the output was 117,000 tons</t>
  </si>
  <si>
    <t xml:space="preserve">The mills uses radiata pine to produce unbleached market pulp. In 2000 output was 334,000 tons. </t>
  </si>
  <si>
    <t>Misiones, Argentina</t>
  </si>
  <si>
    <t>The mill produces bleached softwood kraft from Taeda Pine. 2000 output was 306,000 tons</t>
  </si>
  <si>
    <t>BKP</t>
  </si>
  <si>
    <t>The mill will produce bleached kraft pulp from eucalyptus and radiata pine.Still waiting for the board of directors approval</t>
  </si>
  <si>
    <t>Nueva Aldea</t>
  </si>
  <si>
    <r>
      <t xml:space="preserve">1, 2 </t>
    </r>
    <r>
      <rPr>
        <sz val="10"/>
        <rFont val="Arial"/>
        <family val="2"/>
      </rPr>
      <t>These are future projects.</t>
    </r>
  </si>
  <si>
    <t>Santa Fe</t>
  </si>
  <si>
    <t>Pacifico</t>
  </si>
  <si>
    <t>Uses eucalyptus fiber.</t>
  </si>
  <si>
    <t>BSKP &amp; UKP</t>
  </si>
  <si>
    <t>The mill will produce bleached kraft pulp from eucalyptus and radiata pine.PPPC announced that the likely start-up date will not start until late 2007.</t>
  </si>
  <si>
    <t>This is a modernization plan</t>
  </si>
  <si>
    <r>
      <t>3</t>
    </r>
    <r>
      <rPr>
        <sz val="10"/>
        <rFont val="Arial"/>
      </rPr>
      <t xml:space="preserve"> RISI market pulp capacity for 2000</t>
    </r>
  </si>
  <si>
    <r>
      <t xml:space="preserve">Total Market Pulp </t>
    </r>
    <r>
      <rPr>
        <b/>
        <vertAlign val="superscript"/>
        <sz val="10"/>
        <rFont val="Arial"/>
        <family val="2"/>
      </rPr>
      <t>3</t>
    </r>
  </si>
  <si>
    <r>
      <t xml:space="preserve">Valdivia </t>
    </r>
    <r>
      <rPr>
        <vertAlign val="superscript"/>
        <sz val="10"/>
        <color indexed="10"/>
        <rFont val="Arial"/>
        <family val="2"/>
      </rPr>
      <t>1</t>
    </r>
  </si>
  <si>
    <r>
      <t xml:space="preserve">Itata </t>
    </r>
    <r>
      <rPr>
        <vertAlign val="superscript"/>
        <sz val="10"/>
        <color indexed="10"/>
        <rFont val="Arial"/>
        <family val="2"/>
      </rPr>
      <t>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</si>
</sst>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General_)"/>
    <numFmt numFmtId="166" formatCode="_(* #,##0_);_(* \(#,##0\);_(* &quot;-&quot;??_);_(@_)"/>
  </numFmts>
  <fonts count="13">
    <font>
      <sz val="10"/>
      <name val="Arial"/>
    </font>
    <font>
      <sz val="10"/>
      <name val="Arial"/>
    </font>
    <font>
      <b/>
      <i/>
      <sz val="14"/>
      <name val="Arial"/>
      <family val="2"/>
    </font>
    <font>
      <sz val="10"/>
      <color indexed="8"/>
      <name val="Arial MT"/>
    </font>
    <font>
      <sz val="8"/>
      <name val="Arial MT"/>
    </font>
    <font>
      <b/>
      <sz val="10"/>
      <color indexed="8"/>
      <name val="Arial MT"/>
    </font>
    <font>
      <b/>
      <sz val="10"/>
      <name val="Arial"/>
      <family val="2"/>
    </font>
    <font>
      <vertAlign val="superscript"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b/>
      <vertAlign val="superscript"/>
      <sz val="10"/>
      <name val="Arial"/>
      <family val="2"/>
    </font>
    <font>
      <vertAlign val="superscript"/>
      <sz val="10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</cellStyleXfs>
  <cellXfs count="46">
    <xf numFmtId="0" fontId="0" fillId="0" borderId="0" xfId="0"/>
    <xf numFmtId="0" fontId="2" fillId="0" borderId="0" xfId="0" applyFont="1"/>
    <xf numFmtId="164" fontId="3" fillId="0" borderId="0" xfId="2" applyNumberFormat="1" applyFont="1" applyBorder="1" applyAlignment="1" applyProtection="1">
      <alignment horizontal="left"/>
    </xf>
    <xf numFmtId="164" fontId="5" fillId="0" borderId="0" xfId="2" applyNumberFormat="1" applyFont="1" applyBorder="1" applyAlignment="1" applyProtection="1">
      <alignment horizontal="left"/>
    </xf>
    <xf numFmtId="3" fontId="3" fillId="0" borderId="0" xfId="2" applyNumberFormat="1" applyFont="1" applyBorder="1" applyAlignment="1" applyProtection="1">
      <alignment horizontal="right"/>
    </xf>
    <xf numFmtId="3" fontId="5" fillId="0" borderId="0" xfId="2" applyNumberFormat="1" applyFont="1" applyBorder="1" applyAlignment="1" applyProtection="1">
      <alignment horizontal="right"/>
    </xf>
    <xf numFmtId="166" fontId="0" fillId="0" borderId="0" xfId="1" applyNumberFormat="1" applyFont="1"/>
    <xf numFmtId="0" fontId="6" fillId="0" borderId="0" xfId="0" applyFont="1"/>
    <xf numFmtId="0" fontId="0" fillId="0" borderId="0" xfId="0" applyAlignment="1">
      <alignment wrapText="1"/>
    </xf>
    <xf numFmtId="0" fontId="6" fillId="2" borderId="1" xfId="0" applyFont="1" applyFill="1" applyBorder="1" applyAlignment="1">
      <alignment horizontal="center"/>
    </xf>
    <xf numFmtId="0" fontId="6" fillId="2" borderId="1" xfId="0" applyFont="1" applyFill="1" applyBorder="1"/>
    <xf numFmtId="0" fontId="6" fillId="2" borderId="1" xfId="0" applyFont="1" applyFill="1" applyBorder="1" applyAlignment="1">
      <alignment horizontal="center" wrapText="1"/>
    </xf>
    <xf numFmtId="0" fontId="6" fillId="2" borderId="1" xfId="0" applyFont="1" applyFill="1" applyBorder="1" applyAlignment="1">
      <alignment wrapText="1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wrapText="1"/>
    </xf>
    <xf numFmtId="0" fontId="0" fillId="2" borderId="1" xfId="0" applyFill="1" applyBorder="1" applyAlignment="1">
      <alignment wrapText="1"/>
    </xf>
    <xf numFmtId="38" fontId="0" fillId="0" borderId="0" xfId="0" applyNumberFormat="1"/>
    <xf numFmtId="38" fontId="0" fillId="0" borderId="0" xfId="0" applyNumberFormat="1" applyAlignment="1">
      <alignment wrapText="1"/>
    </xf>
    <xf numFmtId="0" fontId="8" fillId="0" borderId="1" xfId="0" applyFont="1" applyBorder="1"/>
    <xf numFmtId="0" fontId="0" fillId="0" borderId="1" xfId="0" applyBorder="1"/>
    <xf numFmtId="38" fontId="0" fillId="0" borderId="1" xfId="0" applyNumberFormat="1" applyBorder="1"/>
    <xf numFmtId="38" fontId="0" fillId="0" borderId="1" xfId="0" applyNumberFormat="1" applyBorder="1" applyAlignment="1">
      <alignment wrapText="1"/>
    </xf>
    <xf numFmtId="0" fontId="0" fillId="0" borderId="1" xfId="0" applyBorder="1" applyAlignment="1">
      <alignment wrapText="1"/>
    </xf>
    <xf numFmtId="0" fontId="0" fillId="0" borderId="1" xfId="0" applyBorder="1" applyAlignment="1"/>
    <xf numFmtId="0" fontId="6" fillId="0" borderId="1" xfId="0" applyFont="1" applyBorder="1"/>
    <xf numFmtId="38" fontId="6" fillId="0" borderId="1" xfId="0" applyNumberFormat="1" applyFont="1" applyBorder="1"/>
    <xf numFmtId="0" fontId="7" fillId="0" borderId="0" xfId="0" applyFont="1"/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6" xfId="0" applyBorder="1"/>
    <xf numFmtId="9" fontId="0" fillId="0" borderId="1" xfId="3" applyFont="1" applyBorder="1"/>
    <xf numFmtId="9" fontId="0" fillId="0" borderId="7" xfId="3" applyFont="1" applyBorder="1"/>
    <xf numFmtId="9" fontId="0" fillId="0" borderId="8" xfId="3" applyFont="1" applyBorder="1"/>
    <xf numFmtId="0" fontId="0" fillId="0" borderId="9" xfId="0" applyBorder="1"/>
    <xf numFmtId="9" fontId="0" fillId="0" borderId="10" xfId="3" applyFont="1" applyBorder="1"/>
    <xf numFmtId="9" fontId="0" fillId="0" borderId="11" xfId="3" applyFont="1" applyBorder="1"/>
    <xf numFmtId="9" fontId="0" fillId="0" borderId="12" xfId="3" applyFont="1" applyBorder="1"/>
    <xf numFmtId="38" fontId="10" fillId="0" borderId="1" xfId="0" applyNumberFormat="1" applyFont="1" applyBorder="1"/>
    <xf numFmtId="38" fontId="9" fillId="0" borderId="1" xfId="0" applyNumberFormat="1" applyFont="1" applyBorder="1"/>
    <xf numFmtId="0" fontId="10" fillId="0" borderId="1" xfId="0" applyFont="1" applyBorder="1"/>
    <xf numFmtId="38" fontId="10" fillId="0" borderId="1" xfId="0" applyNumberFormat="1" applyFont="1" applyBorder="1" applyAlignment="1">
      <alignment wrapText="1"/>
    </xf>
    <xf numFmtId="0" fontId="10" fillId="0" borderId="1" xfId="0" applyFont="1" applyBorder="1" applyAlignment="1">
      <alignment wrapText="1"/>
    </xf>
    <xf numFmtId="0" fontId="6" fillId="2" borderId="1" xfId="0" applyFont="1" applyFill="1" applyBorder="1" applyAlignment="1">
      <alignment horizontal="center"/>
    </xf>
  </cellXfs>
  <cellStyles count="4">
    <cellStyle name="Comma" xfId="1" builtinId="3"/>
    <cellStyle name="Normal" xfId="0" builtinId="0"/>
    <cellStyle name="Normal_CAP98" xfId="2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K60"/>
  <sheetViews>
    <sheetView tabSelected="1" topLeftCell="A43" zoomScale="75" workbookViewId="0">
      <selection activeCell="D76" sqref="D76"/>
    </sheetView>
  </sheetViews>
  <sheetFormatPr defaultRowHeight="12.75"/>
  <cols>
    <col min="1" max="1" width="26.28515625" bestFit="1" customWidth="1"/>
    <col min="2" max="3" width="14.85546875" bestFit="1" customWidth="1"/>
    <col min="4" max="4" width="11.28515625" bestFit="1" customWidth="1"/>
  </cols>
  <sheetData>
    <row r="2" spans="1:37">
      <c r="A2" t="s">
        <v>19</v>
      </c>
    </row>
    <row r="3" spans="1:37" ht="18.75">
      <c r="F3" s="1" t="s">
        <v>0</v>
      </c>
    </row>
    <row r="5" spans="1:37">
      <c r="A5" s="2"/>
      <c r="B5" s="3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</row>
    <row r="6" spans="1:37">
      <c r="A6" s="2"/>
      <c r="B6" s="3" t="s">
        <v>1</v>
      </c>
      <c r="C6" s="2"/>
      <c r="D6" s="2"/>
      <c r="E6" s="3">
        <v>2000</v>
      </c>
      <c r="F6" s="3">
        <v>2001</v>
      </c>
      <c r="G6" s="3">
        <v>2002</v>
      </c>
      <c r="H6" s="3">
        <v>2003</v>
      </c>
      <c r="I6" s="3">
        <v>2004</v>
      </c>
      <c r="J6" s="3">
        <v>2005</v>
      </c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</row>
    <row r="7" spans="1:3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</row>
    <row r="8" spans="1:37">
      <c r="A8" s="2" t="s">
        <v>2</v>
      </c>
      <c r="B8" s="2" t="s">
        <v>3</v>
      </c>
      <c r="C8" s="2" t="s">
        <v>4</v>
      </c>
      <c r="D8" s="2" t="s">
        <v>5</v>
      </c>
      <c r="E8" s="4">
        <v>630</v>
      </c>
      <c r="F8" s="4">
        <v>650</v>
      </c>
      <c r="G8" s="4">
        <v>650</v>
      </c>
      <c r="H8" s="4">
        <v>650</v>
      </c>
      <c r="I8" s="4">
        <v>650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</row>
    <row r="9" spans="1:37">
      <c r="A9" s="2"/>
      <c r="B9" s="2"/>
      <c r="C9" s="2"/>
      <c r="D9" s="2" t="s">
        <v>6</v>
      </c>
      <c r="E9" s="4">
        <v>75</v>
      </c>
      <c r="F9" s="4">
        <v>100</v>
      </c>
      <c r="G9" s="4">
        <v>125</v>
      </c>
      <c r="H9" s="4">
        <v>125</v>
      </c>
      <c r="I9" s="4">
        <v>125</v>
      </c>
    </row>
    <row r="10" spans="1:37">
      <c r="A10" s="2" t="s">
        <v>2</v>
      </c>
      <c r="B10" s="2" t="s">
        <v>7</v>
      </c>
      <c r="C10" s="2" t="s">
        <v>4</v>
      </c>
      <c r="D10" s="2" t="s">
        <v>8</v>
      </c>
      <c r="E10" s="4">
        <v>330</v>
      </c>
      <c r="F10" s="4">
        <v>340</v>
      </c>
      <c r="G10" s="4">
        <v>350</v>
      </c>
      <c r="H10" s="4">
        <v>360</v>
      </c>
      <c r="I10" s="4">
        <v>380</v>
      </c>
    </row>
    <row r="11" spans="1:37">
      <c r="A11" s="2" t="s">
        <v>2</v>
      </c>
      <c r="B11" s="2" t="s">
        <v>9</v>
      </c>
      <c r="C11" s="2" t="s">
        <v>4</v>
      </c>
      <c r="D11" s="2" t="s">
        <v>5</v>
      </c>
      <c r="E11" s="4">
        <v>100</v>
      </c>
      <c r="F11" s="4">
        <v>105</v>
      </c>
      <c r="G11" s="4">
        <v>110</v>
      </c>
      <c r="H11" s="4">
        <v>115</v>
      </c>
      <c r="I11" s="4">
        <v>120</v>
      </c>
    </row>
    <row r="12" spans="1:37">
      <c r="A12" s="2" t="s">
        <v>10</v>
      </c>
      <c r="B12" s="2" t="s">
        <v>11</v>
      </c>
      <c r="C12" s="2" t="s">
        <v>12</v>
      </c>
      <c r="D12" s="2" t="s">
        <v>5</v>
      </c>
      <c r="E12" s="4">
        <v>325</v>
      </c>
      <c r="F12" s="4">
        <v>340</v>
      </c>
      <c r="G12" s="4">
        <v>355</v>
      </c>
      <c r="H12" s="4">
        <v>375</v>
      </c>
      <c r="I12" s="4">
        <v>400</v>
      </c>
    </row>
    <row r="13" spans="1:37">
      <c r="A13" s="2"/>
      <c r="B13" s="2"/>
      <c r="C13" s="2"/>
      <c r="D13" s="2" t="s">
        <v>8</v>
      </c>
      <c r="E13" s="4">
        <v>25</v>
      </c>
      <c r="F13" s="4">
        <v>25</v>
      </c>
      <c r="G13" s="4">
        <v>25</v>
      </c>
      <c r="H13" s="4">
        <v>25</v>
      </c>
      <c r="I13" s="4">
        <v>25</v>
      </c>
    </row>
    <row r="14" spans="1:37">
      <c r="A14" s="2" t="s">
        <v>12</v>
      </c>
      <c r="B14" s="2" t="s">
        <v>13</v>
      </c>
      <c r="C14" s="2" t="s">
        <v>12</v>
      </c>
      <c r="D14" s="2" t="s">
        <v>5</v>
      </c>
      <c r="E14" s="4">
        <v>220</v>
      </c>
      <c r="F14" s="4">
        <v>205</v>
      </c>
      <c r="G14" s="4">
        <v>210</v>
      </c>
      <c r="H14" s="4">
        <v>220</v>
      </c>
      <c r="I14" s="4">
        <v>230</v>
      </c>
    </row>
    <row r="15" spans="1:37">
      <c r="A15" s="2"/>
      <c r="B15" s="2"/>
      <c r="C15" s="2"/>
      <c r="D15" s="2" t="s">
        <v>6</v>
      </c>
      <c r="E15" s="4">
        <v>25</v>
      </c>
      <c r="F15" s="4">
        <v>25</v>
      </c>
      <c r="G15" s="4">
        <v>25</v>
      </c>
      <c r="H15" s="4">
        <v>25</v>
      </c>
      <c r="I15" s="4">
        <v>25</v>
      </c>
    </row>
    <row r="16" spans="1:37">
      <c r="A16" s="2"/>
      <c r="B16" s="2"/>
      <c r="C16" s="2"/>
      <c r="D16" s="2" t="s">
        <v>8</v>
      </c>
      <c r="E16" s="4">
        <v>5</v>
      </c>
      <c r="F16" s="4">
        <v>5</v>
      </c>
      <c r="G16" s="4">
        <v>5</v>
      </c>
      <c r="H16" s="4">
        <v>10</v>
      </c>
      <c r="I16" s="4">
        <v>15</v>
      </c>
    </row>
    <row r="17" spans="1:10">
      <c r="A17" s="2" t="s">
        <v>15</v>
      </c>
      <c r="B17" s="2" t="s">
        <v>16</v>
      </c>
      <c r="C17" s="2" t="s">
        <v>12</v>
      </c>
      <c r="D17" s="2" t="s">
        <v>6</v>
      </c>
      <c r="E17" s="4">
        <v>350</v>
      </c>
      <c r="F17" s="4">
        <v>350</v>
      </c>
      <c r="G17" s="4">
        <v>350</v>
      </c>
      <c r="H17" s="4">
        <v>375</v>
      </c>
      <c r="I17" s="4">
        <v>400</v>
      </c>
    </row>
    <row r="19" spans="1:10">
      <c r="B19" s="3" t="s">
        <v>17</v>
      </c>
      <c r="C19" s="2"/>
      <c r="D19" s="2" t="s">
        <v>5</v>
      </c>
      <c r="E19" s="4">
        <v>1275</v>
      </c>
      <c r="F19" s="4">
        <v>1300</v>
      </c>
      <c r="G19" s="4">
        <v>1325</v>
      </c>
      <c r="H19" s="4">
        <v>1360</v>
      </c>
      <c r="I19" s="4">
        <v>1400</v>
      </c>
    </row>
    <row r="20" spans="1:10">
      <c r="B20" s="2"/>
      <c r="C20" s="2"/>
      <c r="D20" s="2" t="s">
        <v>6</v>
      </c>
      <c r="E20" s="4">
        <v>450</v>
      </c>
      <c r="F20" s="4">
        <v>475</v>
      </c>
      <c r="G20" s="4">
        <v>500</v>
      </c>
      <c r="H20" s="4">
        <v>525</v>
      </c>
      <c r="I20" s="4">
        <v>550</v>
      </c>
    </row>
    <row r="21" spans="1:10">
      <c r="B21" s="2"/>
      <c r="C21" s="2"/>
      <c r="D21" s="2" t="s">
        <v>8</v>
      </c>
      <c r="E21" s="4">
        <v>360</v>
      </c>
      <c r="F21" s="4">
        <v>370</v>
      </c>
      <c r="G21" s="4">
        <v>380</v>
      </c>
      <c r="H21" s="4">
        <v>395</v>
      </c>
      <c r="I21" s="4">
        <v>420</v>
      </c>
    </row>
    <row r="22" spans="1:10">
      <c r="B22" s="2"/>
      <c r="C22" s="2"/>
      <c r="D22" s="3" t="s">
        <v>18</v>
      </c>
      <c r="E22" s="5">
        <v>2085</v>
      </c>
      <c r="F22" s="5">
        <v>2145</v>
      </c>
      <c r="G22" s="5">
        <v>2205</v>
      </c>
      <c r="H22" s="5">
        <v>2280</v>
      </c>
      <c r="I22" s="5">
        <v>2370</v>
      </c>
    </row>
    <row r="28" spans="1:10">
      <c r="A28" t="s">
        <v>20</v>
      </c>
    </row>
    <row r="30" spans="1:10">
      <c r="A30" t="s">
        <v>21</v>
      </c>
      <c r="E30">
        <v>2050</v>
      </c>
      <c r="F30">
        <v>2060</v>
      </c>
      <c r="G30">
        <v>2060</v>
      </c>
      <c r="H30">
        <v>2150</v>
      </c>
      <c r="I30">
        <v>2150</v>
      </c>
      <c r="J30">
        <v>2150</v>
      </c>
    </row>
    <row r="31" spans="1:10">
      <c r="A31" t="s">
        <v>22</v>
      </c>
      <c r="E31">
        <v>1690</v>
      </c>
      <c r="F31">
        <v>1690</v>
      </c>
      <c r="G31">
        <v>1690</v>
      </c>
      <c r="H31">
        <v>1780</v>
      </c>
      <c r="I31">
        <v>1780</v>
      </c>
      <c r="J31">
        <v>1780</v>
      </c>
    </row>
    <row r="32" spans="1:10">
      <c r="A32" t="s">
        <v>23</v>
      </c>
      <c r="E32">
        <v>1240</v>
      </c>
      <c r="F32">
        <v>1240</v>
      </c>
      <c r="G32">
        <v>1240</v>
      </c>
      <c r="H32">
        <v>1330</v>
      </c>
      <c r="I32">
        <v>1330</v>
      </c>
      <c r="J32">
        <v>1330</v>
      </c>
    </row>
    <row r="33" spans="1:10">
      <c r="A33" t="s">
        <v>24</v>
      </c>
      <c r="E33">
        <v>450</v>
      </c>
      <c r="F33">
        <v>450</v>
      </c>
      <c r="G33">
        <v>450</v>
      </c>
      <c r="H33">
        <v>450</v>
      </c>
      <c r="I33">
        <v>450</v>
      </c>
      <c r="J33">
        <v>450</v>
      </c>
    </row>
    <row r="34" spans="1:10">
      <c r="A34" t="s">
        <v>25</v>
      </c>
      <c r="E34">
        <v>360</v>
      </c>
      <c r="F34">
        <v>370</v>
      </c>
      <c r="G34">
        <v>370</v>
      </c>
      <c r="H34">
        <v>370</v>
      </c>
      <c r="I34">
        <v>370</v>
      </c>
      <c r="J34">
        <v>370</v>
      </c>
    </row>
    <row r="36" spans="1:10">
      <c r="A36" t="s">
        <v>26</v>
      </c>
    </row>
    <row r="38" spans="1:10">
      <c r="A38" t="s">
        <v>28</v>
      </c>
      <c r="B38" t="s">
        <v>12</v>
      </c>
      <c r="C38" t="s">
        <v>2</v>
      </c>
    </row>
    <row r="39" spans="1:10">
      <c r="A39" t="s">
        <v>29</v>
      </c>
      <c r="B39" t="s">
        <v>34</v>
      </c>
      <c r="C39" t="s">
        <v>14</v>
      </c>
    </row>
    <row r="40" spans="1:10">
      <c r="A40" t="s">
        <v>30</v>
      </c>
      <c r="B40" t="s">
        <v>27</v>
      </c>
      <c r="C40" t="s">
        <v>37</v>
      </c>
    </row>
    <row r="41" spans="1:10">
      <c r="C41" t="s">
        <v>27</v>
      </c>
    </row>
    <row r="42" spans="1:10">
      <c r="A42" t="s">
        <v>31</v>
      </c>
      <c r="B42">
        <v>110</v>
      </c>
      <c r="C42">
        <v>150</v>
      </c>
    </row>
    <row r="43" spans="1:10">
      <c r="C43">
        <v>400</v>
      </c>
    </row>
    <row r="44" spans="1:10">
      <c r="A44" t="s">
        <v>32</v>
      </c>
      <c r="B44" t="s">
        <v>35</v>
      </c>
      <c r="C44" t="s">
        <v>38</v>
      </c>
    </row>
    <row r="45" spans="1:10">
      <c r="A45" t="s">
        <v>33</v>
      </c>
      <c r="B45" t="s">
        <v>36</v>
      </c>
      <c r="C45" t="s">
        <v>39</v>
      </c>
    </row>
    <row r="49" spans="1:4">
      <c r="A49" s="7" t="s">
        <v>40</v>
      </c>
    </row>
    <row r="51" spans="1:4">
      <c r="A51" t="s">
        <v>28</v>
      </c>
      <c r="B51" t="s">
        <v>29</v>
      </c>
      <c r="C51" t="s">
        <v>30</v>
      </c>
      <c r="D51" t="s">
        <v>45</v>
      </c>
    </row>
    <row r="53" spans="1:4">
      <c r="A53" t="s">
        <v>4</v>
      </c>
      <c r="B53" t="s">
        <v>2</v>
      </c>
      <c r="C53" t="s">
        <v>43</v>
      </c>
      <c r="D53" s="6">
        <v>460173</v>
      </c>
    </row>
    <row r="54" spans="1:4">
      <c r="B54" t="s">
        <v>2</v>
      </c>
      <c r="C54" t="s">
        <v>46</v>
      </c>
      <c r="D54" s="6">
        <v>269892</v>
      </c>
    </row>
    <row r="55" spans="1:4">
      <c r="A55" t="s">
        <v>10</v>
      </c>
      <c r="B55" t="s">
        <v>42</v>
      </c>
      <c r="C55" t="s">
        <v>43</v>
      </c>
      <c r="D55" s="6">
        <v>349860</v>
      </c>
    </row>
    <row r="56" spans="1:4">
      <c r="A56" t="s">
        <v>12</v>
      </c>
      <c r="B56" t="s">
        <v>13</v>
      </c>
      <c r="C56" t="s">
        <v>43</v>
      </c>
      <c r="D56" s="6">
        <v>134946</v>
      </c>
    </row>
    <row r="57" spans="1:4">
      <c r="A57" t="s">
        <v>12</v>
      </c>
      <c r="B57" t="s">
        <v>13</v>
      </c>
      <c r="C57" t="s">
        <v>44</v>
      </c>
      <c r="D57" s="6">
        <v>59976</v>
      </c>
    </row>
    <row r="58" spans="1:4">
      <c r="A58" t="s">
        <v>12</v>
      </c>
      <c r="C58" t="s">
        <v>46</v>
      </c>
      <c r="D58" s="6">
        <v>39984</v>
      </c>
    </row>
    <row r="59" spans="1:4">
      <c r="A59" t="s">
        <v>41</v>
      </c>
      <c r="B59" t="s">
        <v>9</v>
      </c>
      <c r="C59" t="s">
        <v>43</v>
      </c>
      <c r="D59" s="6">
        <v>114954</v>
      </c>
    </row>
    <row r="60" spans="1:4">
      <c r="A60" t="s">
        <v>47</v>
      </c>
      <c r="B60" t="s">
        <v>48</v>
      </c>
      <c r="C60" t="s">
        <v>46</v>
      </c>
      <c r="D60" s="6">
        <v>339150</v>
      </c>
    </row>
  </sheetData>
  <phoneticPr fontId="0" type="noConversion"/>
  <pageMargins left="0.75" right="0.75" top="1" bottom="1" header="0.5" footer="0.5"/>
  <pageSetup scale="88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47"/>
  <sheetViews>
    <sheetView workbookViewId="0">
      <pane xSplit="3" topLeftCell="D1" activePane="topRight" state="frozen"/>
      <selection pane="topRight" activeCell="R47" sqref="R47"/>
    </sheetView>
  </sheetViews>
  <sheetFormatPr defaultRowHeight="12.75"/>
  <cols>
    <col min="1" max="1" width="30.5703125" bestFit="1" customWidth="1"/>
    <col min="2" max="2" width="30.5703125" customWidth="1"/>
    <col min="3" max="3" width="15.7109375" bestFit="1" customWidth="1"/>
    <col min="4" max="4" width="17.7109375" bestFit="1" customWidth="1"/>
    <col min="5" max="5" width="20.28515625" bestFit="1" customWidth="1"/>
    <col min="6" max="6" width="12.42578125" bestFit="1" customWidth="1"/>
    <col min="7" max="31" width="10.7109375" customWidth="1"/>
    <col min="32" max="37" width="10.7109375" style="8" customWidth="1"/>
    <col min="38" max="38" width="55.7109375" style="8" customWidth="1"/>
  </cols>
  <sheetData>
    <row r="1" spans="1:38">
      <c r="A1" s="7" t="s">
        <v>72</v>
      </c>
      <c r="B1" s="7"/>
    </row>
    <row r="2" spans="1:38">
      <c r="A2" s="7" t="s">
        <v>49</v>
      </c>
      <c r="B2" s="7"/>
    </row>
    <row r="4" spans="1:38" s="7" customFormat="1">
      <c r="A4" s="9" t="s">
        <v>50</v>
      </c>
      <c r="B4" s="9" t="s">
        <v>28</v>
      </c>
      <c r="C4" s="10" t="s">
        <v>51</v>
      </c>
      <c r="D4" s="10" t="s">
        <v>29</v>
      </c>
      <c r="E4" s="10" t="s">
        <v>52</v>
      </c>
      <c r="F4" s="10" t="s">
        <v>30</v>
      </c>
      <c r="G4" s="10">
        <v>2000</v>
      </c>
      <c r="H4" s="45" t="s">
        <v>53</v>
      </c>
      <c r="I4" s="45"/>
      <c r="J4" s="45"/>
      <c r="K4" s="45"/>
      <c r="L4" s="11"/>
      <c r="M4" s="11"/>
      <c r="N4" s="45" t="s">
        <v>54</v>
      </c>
      <c r="O4" s="45"/>
      <c r="P4" s="45"/>
      <c r="Q4" s="45"/>
      <c r="R4" s="12"/>
      <c r="S4" s="12"/>
      <c r="T4" s="45" t="s">
        <v>55</v>
      </c>
      <c r="U4" s="45"/>
      <c r="V4" s="45"/>
      <c r="W4" s="45"/>
      <c r="X4" s="11"/>
      <c r="Y4" s="11"/>
      <c r="Z4" s="45" t="s">
        <v>56</v>
      </c>
      <c r="AA4" s="45"/>
      <c r="AB4" s="45"/>
      <c r="AC4" s="45"/>
      <c r="AD4" s="11"/>
      <c r="AE4" s="11"/>
      <c r="AF4" s="45" t="s">
        <v>57</v>
      </c>
      <c r="AG4" s="45"/>
      <c r="AH4" s="45"/>
      <c r="AI4" s="45"/>
      <c r="AJ4" s="9"/>
      <c r="AK4" s="9"/>
      <c r="AL4" s="11" t="s">
        <v>33</v>
      </c>
    </row>
    <row r="5" spans="1:38" ht="25.5">
      <c r="A5" s="13"/>
      <c r="B5" s="13"/>
      <c r="C5" s="13"/>
      <c r="D5" s="13"/>
      <c r="E5" s="13"/>
      <c r="F5" s="13"/>
      <c r="G5" s="13"/>
      <c r="H5" s="14" t="s">
        <v>58</v>
      </c>
      <c r="I5" s="14" t="s">
        <v>59</v>
      </c>
      <c r="J5" s="14" t="s">
        <v>60</v>
      </c>
      <c r="K5" s="14" t="s">
        <v>61</v>
      </c>
      <c r="L5" s="15" t="s">
        <v>62</v>
      </c>
      <c r="M5" s="15" t="s">
        <v>63</v>
      </c>
      <c r="N5" s="14" t="s">
        <v>58</v>
      </c>
      <c r="O5" s="14" t="s">
        <v>59</v>
      </c>
      <c r="P5" s="14" t="s">
        <v>60</v>
      </c>
      <c r="Q5" s="14" t="s">
        <v>61</v>
      </c>
      <c r="R5" s="15" t="s">
        <v>62</v>
      </c>
      <c r="S5" s="15" t="s">
        <v>63</v>
      </c>
      <c r="T5" s="14" t="s">
        <v>58</v>
      </c>
      <c r="U5" s="14" t="s">
        <v>59</v>
      </c>
      <c r="V5" s="14" t="s">
        <v>60</v>
      </c>
      <c r="W5" s="14" t="s">
        <v>61</v>
      </c>
      <c r="X5" s="15" t="s">
        <v>62</v>
      </c>
      <c r="Y5" s="15" t="s">
        <v>63</v>
      </c>
      <c r="Z5" s="14" t="s">
        <v>58</v>
      </c>
      <c r="AA5" s="14" t="s">
        <v>59</v>
      </c>
      <c r="AB5" s="14" t="s">
        <v>60</v>
      </c>
      <c r="AC5" s="14" t="s">
        <v>61</v>
      </c>
      <c r="AD5" s="15" t="s">
        <v>62</v>
      </c>
      <c r="AE5" s="15" t="s">
        <v>63</v>
      </c>
      <c r="AF5" s="15" t="s">
        <v>58</v>
      </c>
      <c r="AG5" s="15" t="s">
        <v>59</v>
      </c>
      <c r="AH5" s="15" t="s">
        <v>60</v>
      </c>
      <c r="AI5" s="15" t="s">
        <v>61</v>
      </c>
      <c r="AJ5" s="15" t="s">
        <v>62</v>
      </c>
      <c r="AK5" s="15" t="s">
        <v>63</v>
      </c>
      <c r="AL5" s="16"/>
    </row>
    <row r="6" spans="1:38">
      <c r="A6" s="7" t="s">
        <v>1</v>
      </c>
      <c r="B6" s="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8"/>
      <c r="AG6" s="18"/>
      <c r="AH6" s="18"/>
      <c r="AI6" s="18"/>
      <c r="AJ6" s="18"/>
      <c r="AK6" s="18"/>
    </row>
    <row r="7" spans="1:38"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8"/>
      <c r="AG7" s="18"/>
      <c r="AH7" s="18"/>
      <c r="AI7" s="18"/>
      <c r="AJ7" s="18"/>
      <c r="AK7" s="18"/>
    </row>
    <row r="8" spans="1:38">
      <c r="B8" s="19" t="s">
        <v>2</v>
      </c>
      <c r="C8" s="20"/>
      <c r="D8" s="20"/>
      <c r="E8" s="20"/>
      <c r="F8" s="20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2"/>
      <c r="AG8" s="22"/>
      <c r="AH8" s="22"/>
      <c r="AI8" s="22"/>
      <c r="AJ8" s="22"/>
      <c r="AK8" s="22"/>
      <c r="AL8" s="23"/>
    </row>
    <row r="9" spans="1:38" ht="25.5">
      <c r="B9" s="19"/>
      <c r="C9" s="20" t="s">
        <v>2</v>
      </c>
      <c r="D9" s="20" t="s">
        <v>76</v>
      </c>
      <c r="E9" s="20" t="s">
        <v>4</v>
      </c>
      <c r="F9" s="20" t="s">
        <v>5</v>
      </c>
      <c r="G9" s="41">
        <v>573</v>
      </c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2"/>
      <c r="AG9" s="22"/>
      <c r="AH9" s="22"/>
      <c r="AI9" s="22"/>
      <c r="AJ9" s="22"/>
      <c r="AK9" s="22"/>
      <c r="AL9" s="23" t="s">
        <v>77</v>
      </c>
    </row>
    <row r="10" spans="1:38">
      <c r="B10" s="19"/>
      <c r="C10" s="20"/>
      <c r="D10" s="20"/>
      <c r="E10" s="20"/>
      <c r="F10" s="20" t="s">
        <v>46</v>
      </c>
      <c r="G10" s="41">
        <v>165</v>
      </c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2"/>
      <c r="AG10" s="22"/>
      <c r="AH10" s="22"/>
      <c r="AI10" s="22"/>
      <c r="AJ10" s="22"/>
      <c r="AK10" s="22"/>
      <c r="AL10" s="23"/>
    </row>
    <row r="11" spans="1:38" ht="25.5">
      <c r="B11" s="19"/>
      <c r="C11" s="20" t="s">
        <v>75</v>
      </c>
      <c r="D11" s="20" t="s">
        <v>75</v>
      </c>
      <c r="E11" s="20" t="s">
        <v>4</v>
      </c>
      <c r="F11" s="20" t="s">
        <v>8</v>
      </c>
      <c r="G11" s="41">
        <v>330</v>
      </c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2"/>
      <c r="AG11" s="22"/>
      <c r="AH11" s="22"/>
      <c r="AI11" s="22"/>
      <c r="AJ11" s="22"/>
      <c r="AK11" s="22"/>
      <c r="AL11" s="23" t="s">
        <v>79</v>
      </c>
    </row>
    <row r="12" spans="1:38" ht="25.5">
      <c r="B12" s="19"/>
      <c r="C12" s="20" t="s">
        <v>73</v>
      </c>
      <c r="D12" s="20" t="s">
        <v>9</v>
      </c>
      <c r="E12" s="20" t="s">
        <v>4</v>
      </c>
      <c r="F12" s="20" t="s">
        <v>5</v>
      </c>
      <c r="G12" s="41">
        <v>115</v>
      </c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2"/>
      <c r="AG12" s="22"/>
      <c r="AH12" s="22"/>
      <c r="AI12" s="22"/>
      <c r="AJ12" s="22"/>
      <c r="AK12" s="22"/>
      <c r="AL12" s="23" t="s">
        <v>78</v>
      </c>
    </row>
    <row r="13" spans="1:38" ht="25.5">
      <c r="B13" s="19"/>
      <c r="C13" s="20" t="s">
        <v>74</v>
      </c>
      <c r="D13" s="20" t="s">
        <v>80</v>
      </c>
      <c r="E13" s="20" t="s">
        <v>4</v>
      </c>
      <c r="F13" s="20" t="s">
        <v>5</v>
      </c>
      <c r="G13" s="41">
        <v>300</v>
      </c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2"/>
      <c r="AG13" s="22"/>
      <c r="AH13" s="22"/>
      <c r="AI13" s="22"/>
      <c r="AJ13" s="22"/>
      <c r="AK13" s="22"/>
      <c r="AL13" s="23" t="s">
        <v>81</v>
      </c>
    </row>
    <row r="14" spans="1:38" ht="25.5">
      <c r="B14" s="20"/>
      <c r="C14" s="42" t="s">
        <v>94</v>
      </c>
      <c r="D14" s="42" t="s">
        <v>14</v>
      </c>
      <c r="E14" s="42" t="s">
        <v>4</v>
      </c>
      <c r="F14" s="42" t="s">
        <v>82</v>
      </c>
      <c r="G14" s="40">
        <v>550</v>
      </c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40"/>
      <c r="AC14" s="40"/>
      <c r="AD14" s="40"/>
      <c r="AE14" s="40"/>
      <c r="AF14" s="43"/>
      <c r="AG14" s="43"/>
      <c r="AH14" s="43"/>
      <c r="AI14" s="43"/>
      <c r="AJ14" s="43"/>
      <c r="AK14" s="43"/>
      <c r="AL14" s="44" t="s">
        <v>83</v>
      </c>
    </row>
    <row r="15" spans="1:38" ht="38.25">
      <c r="B15" s="20"/>
      <c r="C15" s="42" t="s">
        <v>95</v>
      </c>
      <c r="D15" s="42" t="s">
        <v>84</v>
      </c>
      <c r="E15" s="42" t="s">
        <v>4</v>
      </c>
      <c r="F15" s="42" t="s">
        <v>82</v>
      </c>
      <c r="G15" s="40">
        <v>550</v>
      </c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  <c r="AB15" s="40"/>
      <c r="AC15" s="40"/>
      <c r="AD15" s="40"/>
      <c r="AE15" s="40"/>
      <c r="AF15" s="43"/>
      <c r="AG15" s="43"/>
      <c r="AH15" s="43"/>
      <c r="AI15" s="43"/>
      <c r="AJ15" s="43"/>
      <c r="AK15" s="43"/>
      <c r="AL15" s="44" t="s">
        <v>90</v>
      </c>
    </row>
    <row r="16" spans="1:38">
      <c r="B16" s="20"/>
      <c r="C16" s="20"/>
      <c r="D16" s="20"/>
      <c r="E16" s="20"/>
      <c r="F16" s="20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2"/>
      <c r="AG16" s="22"/>
      <c r="AH16" s="22"/>
      <c r="AI16" s="22"/>
      <c r="AJ16" s="22"/>
      <c r="AK16" s="22"/>
      <c r="AL16" s="23"/>
    </row>
    <row r="17" spans="2:38">
      <c r="B17" s="20"/>
      <c r="C17" s="20"/>
      <c r="D17" s="20"/>
      <c r="E17" s="20"/>
      <c r="F17" s="20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2"/>
      <c r="AG17" s="22"/>
      <c r="AH17" s="22"/>
      <c r="AI17" s="22"/>
      <c r="AJ17" s="22"/>
      <c r="AK17" s="22"/>
      <c r="AL17" s="23"/>
    </row>
    <row r="18" spans="2:38">
      <c r="B18" s="20" t="s">
        <v>12</v>
      </c>
      <c r="C18" s="20"/>
      <c r="D18" s="20"/>
      <c r="E18" s="20"/>
      <c r="F18" s="20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2"/>
      <c r="AG18" s="22"/>
      <c r="AH18" s="22"/>
      <c r="AI18" s="22"/>
      <c r="AJ18" s="22"/>
      <c r="AK18" s="22"/>
      <c r="AL18" s="23"/>
    </row>
    <row r="19" spans="2:38">
      <c r="B19" s="20"/>
      <c r="C19" s="20" t="s">
        <v>87</v>
      </c>
      <c r="D19" s="20" t="s">
        <v>42</v>
      </c>
      <c r="E19" s="20" t="s">
        <v>12</v>
      </c>
      <c r="F19" s="20" t="s">
        <v>82</v>
      </c>
      <c r="G19" s="41">
        <v>380</v>
      </c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>
        <v>470</v>
      </c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2"/>
      <c r="AG19" s="22"/>
      <c r="AH19" s="22"/>
      <c r="AI19" s="22"/>
      <c r="AJ19" s="22"/>
      <c r="AK19" s="22"/>
      <c r="AL19" s="23" t="s">
        <v>91</v>
      </c>
    </row>
    <row r="20" spans="2:38">
      <c r="B20" s="20"/>
      <c r="C20" s="20" t="s">
        <v>86</v>
      </c>
      <c r="D20" s="20"/>
      <c r="E20" s="20" t="s">
        <v>12</v>
      </c>
      <c r="F20" s="20" t="s">
        <v>6</v>
      </c>
      <c r="G20" s="41">
        <v>340</v>
      </c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2"/>
      <c r="AG20" s="22"/>
      <c r="AH20" s="22"/>
      <c r="AI20" s="22"/>
      <c r="AJ20" s="22"/>
      <c r="AK20" s="22"/>
      <c r="AL20" s="23" t="s">
        <v>88</v>
      </c>
    </row>
    <row r="21" spans="2:38">
      <c r="B21" s="20"/>
      <c r="C21" s="20" t="s">
        <v>13</v>
      </c>
      <c r="D21" s="20"/>
      <c r="E21" s="20" t="s">
        <v>12</v>
      </c>
      <c r="F21" s="20" t="s">
        <v>89</v>
      </c>
      <c r="G21" s="41">
        <v>321</v>
      </c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2"/>
      <c r="AG21" s="22"/>
      <c r="AH21" s="22"/>
      <c r="AI21" s="22"/>
      <c r="AJ21" s="22"/>
      <c r="AK21" s="22"/>
      <c r="AL21" s="23"/>
    </row>
    <row r="22" spans="2:38">
      <c r="B22" s="20"/>
      <c r="C22" s="20"/>
      <c r="D22" s="20"/>
      <c r="E22" s="20"/>
      <c r="F22" s="20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2"/>
      <c r="AG22" s="22"/>
      <c r="AH22" s="22"/>
      <c r="AI22" s="22"/>
      <c r="AJ22" s="22"/>
      <c r="AK22" s="22"/>
      <c r="AL22" s="23"/>
    </row>
    <row r="23" spans="2:38">
      <c r="B23" s="20"/>
      <c r="C23" s="20"/>
      <c r="D23" s="20"/>
      <c r="E23" s="20"/>
      <c r="F23" s="20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2"/>
      <c r="AG23" s="22"/>
      <c r="AH23" s="22"/>
      <c r="AI23" s="22"/>
      <c r="AJ23" s="22"/>
      <c r="AK23" s="22"/>
      <c r="AL23" s="23"/>
    </row>
    <row r="24" spans="2:38" ht="12" customHeight="1">
      <c r="B24" s="20"/>
      <c r="C24" s="20"/>
      <c r="D24" s="20"/>
      <c r="E24" s="20"/>
      <c r="F24" s="20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2"/>
      <c r="AG24" s="22"/>
      <c r="AH24" s="22"/>
      <c r="AI24" s="22"/>
      <c r="AJ24" s="22"/>
      <c r="AK24" s="22"/>
      <c r="AL24" s="23"/>
    </row>
    <row r="25" spans="2:38" ht="12" customHeight="1">
      <c r="B25" s="20"/>
      <c r="C25" s="20"/>
      <c r="D25" s="20"/>
      <c r="E25" s="20"/>
      <c r="F25" s="20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2"/>
      <c r="AG25" s="22"/>
      <c r="AH25" s="22"/>
      <c r="AI25" s="22"/>
      <c r="AJ25" s="22"/>
      <c r="AK25" s="22"/>
      <c r="AL25" s="23"/>
    </row>
    <row r="26" spans="2:38" ht="12" customHeight="1">
      <c r="B26" s="20"/>
      <c r="C26" s="20"/>
      <c r="D26" s="20"/>
      <c r="E26" s="20"/>
      <c r="F26" s="20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2"/>
      <c r="AG26" s="22"/>
      <c r="AH26" s="22"/>
      <c r="AI26" s="22"/>
      <c r="AJ26" s="22"/>
      <c r="AK26" s="22"/>
      <c r="AL26" s="23"/>
    </row>
    <row r="27" spans="2:38" ht="12" customHeight="1">
      <c r="B27" s="20"/>
      <c r="C27" s="20"/>
      <c r="D27" s="20"/>
      <c r="E27" s="20"/>
      <c r="F27" s="20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2"/>
      <c r="AG27" s="22"/>
      <c r="AH27" s="22"/>
      <c r="AI27" s="22"/>
      <c r="AJ27" s="22"/>
      <c r="AK27" s="22"/>
      <c r="AL27" s="24"/>
    </row>
    <row r="28" spans="2:38" ht="12" customHeight="1">
      <c r="B28" s="20"/>
      <c r="C28" s="20"/>
      <c r="D28" s="20"/>
      <c r="E28" s="20"/>
      <c r="F28" s="20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2"/>
      <c r="AG28" s="22"/>
      <c r="AH28" s="22"/>
      <c r="AI28" s="22"/>
      <c r="AJ28" s="22"/>
      <c r="AK28" s="22"/>
      <c r="AL28" s="24"/>
    </row>
    <row r="29" spans="2:38" ht="12" customHeight="1">
      <c r="B29" s="20"/>
      <c r="C29" s="20"/>
      <c r="D29" s="20"/>
      <c r="E29" s="20"/>
      <c r="F29" s="20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2"/>
      <c r="AG29" s="22"/>
      <c r="AH29" s="22"/>
      <c r="AI29" s="22"/>
      <c r="AJ29" s="22"/>
      <c r="AK29" s="22"/>
      <c r="AL29" s="24"/>
    </row>
    <row r="30" spans="2:38" ht="12" customHeight="1">
      <c r="B30" s="20"/>
      <c r="C30" s="20"/>
      <c r="D30" s="20"/>
      <c r="E30" s="20"/>
      <c r="F30" s="20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2"/>
      <c r="AG30" s="22"/>
      <c r="AH30" s="22"/>
      <c r="AI30" s="22"/>
      <c r="AJ30" s="22"/>
      <c r="AK30" s="22"/>
      <c r="AL30" s="24"/>
    </row>
    <row r="31" spans="2:38">
      <c r="B31" s="25" t="s">
        <v>64</v>
      </c>
      <c r="C31" s="20"/>
      <c r="D31" s="20"/>
      <c r="E31" s="20"/>
      <c r="F31" s="20"/>
      <c r="G31" s="26">
        <f>SUM(G9:G13,G19:G21)</f>
        <v>2524</v>
      </c>
      <c r="H31" s="21"/>
      <c r="I31" s="21"/>
      <c r="J31" s="21"/>
      <c r="K31" s="21"/>
      <c r="L31" s="26">
        <f>SUM(L8:L30)</f>
        <v>0</v>
      </c>
      <c r="M31" s="26">
        <f>SUM(M8:M30)</f>
        <v>0</v>
      </c>
      <c r="N31" s="21"/>
      <c r="O31" s="21"/>
      <c r="P31" s="21"/>
      <c r="Q31" s="21"/>
      <c r="R31" s="26">
        <f>SUM(R8:R30)</f>
        <v>0</v>
      </c>
      <c r="S31" s="26">
        <f>SUM(S8:S30)</f>
        <v>0</v>
      </c>
      <c r="T31" s="21"/>
      <c r="U31" s="21"/>
      <c r="V31" s="21"/>
      <c r="W31" s="21"/>
      <c r="X31" s="26">
        <f>SUM(X8:X30)</f>
        <v>0</v>
      </c>
      <c r="Y31" s="26">
        <f>SUM(Y8:Y30)</f>
        <v>0</v>
      </c>
      <c r="Z31" s="21"/>
      <c r="AA31" s="21"/>
      <c r="AB31" s="21"/>
      <c r="AC31" s="21"/>
      <c r="AD31" s="26">
        <f>SUM(AD8:AD30)</f>
        <v>0</v>
      </c>
      <c r="AE31" s="26">
        <f>SUM(AE8:AE30)</f>
        <v>0</v>
      </c>
      <c r="AF31" s="22"/>
      <c r="AG31" s="22"/>
      <c r="AH31" s="22"/>
      <c r="AI31" s="22"/>
      <c r="AJ31" s="26">
        <f>SUM(AJ8:AJ30)</f>
        <v>0</v>
      </c>
      <c r="AK31" s="26">
        <f>SUM(AK8:AK30)</f>
        <v>0</v>
      </c>
      <c r="AL31" s="23"/>
    </row>
    <row r="32" spans="2:38" ht="14.25">
      <c r="B32" s="25" t="s">
        <v>93</v>
      </c>
      <c r="C32" s="20"/>
      <c r="D32" s="20"/>
      <c r="E32" s="20"/>
      <c r="F32" s="20"/>
      <c r="G32" s="26">
        <v>2085</v>
      </c>
      <c r="H32" s="21"/>
      <c r="I32" s="21"/>
      <c r="J32" s="21"/>
      <c r="K32" s="21"/>
      <c r="L32" s="26" t="e">
        <f>+L8+L9+L11+L12+L13+#REF!</f>
        <v>#REF!</v>
      </c>
      <c r="M32" s="26" t="e">
        <f>+M8+M9+M11+M12+M13+#REF!</f>
        <v>#REF!</v>
      </c>
      <c r="N32" s="21"/>
      <c r="O32" s="21"/>
      <c r="P32" s="21"/>
      <c r="Q32" s="21"/>
      <c r="R32" s="26" t="e">
        <f>+R8+R9+R11+R12+R13+#REF!</f>
        <v>#REF!</v>
      </c>
      <c r="S32" s="26" t="e">
        <f>+S8+S9+S11+S12+S13+#REF!</f>
        <v>#REF!</v>
      </c>
      <c r="T32" s="21"/>
      <c r="U32" s="21"/>
      <c r="V32" s="21"/>
      <c r="W32" s="21"/>
      <c r="X32" s="26" t="e">
        <f>+X8+X9+X11+X12+X13+#REF!</f>
        <v>#REF!</v>
      </c>
      <c r="Y32" s="26" t="e">
        <f>+Y8+Y9+Y11+Y12+Y13+#REF!</f>
        <v>#REF!</v>
      </c>
      <c r="Z32" s="21"/>
      <c r="AA32" s="21"/>
      <c r="AB32" s="21"/>
      <c r="AC32" s="21"/>
      <c r="AD32" s="26" t="e">
        <f>+AD8+AD9+AD11+AD12+AD13+#REF!</f>
        <v>#REF!</v>
      </c>
      <c r="AE32" s="26" t="e">
        <f>+AE8+AE9+AE11+AE12+AE13+#REF!</f>
        <v>#REF!</v>
      </c>
      <c r="AF32" s="22"/>
      <c r="AG32" s="22"/>
      <c r="AH32" s="22"/>
      <c r="AI32" s="22"/>
      <c r="AJ32" s="26" t="e">
        <f>+AJ8+AJ9+AJ11+AJ12+AJ13+#REF!</f>
        <v>#REF!</v>
      </c>
      <c r="AK32" s="26" t="e">
        <f>+AK8+AK9+AK11+AK12+AK13+#REF!</f>
        <v>#REF!</v>
      </c>
      <c r="AL32" s="23"/>
    </row>
    <row r="33" spans="2:5" ht="14.25">
      <c r="B33" s="27" t="s">
        <v>85</v>
      </c>
    </row>
    <row r="34" spans="2:5" ht="14.25">
      <c r="B34" s="27" t="s">
        <v>92</v>
      </c>
    </row>
    <row r="38" spans="2:5" ht="13.5" thickBot="1"/>
    <row r="39" spans="2:5" ht="25.5">
      <c r="B39" s="28" t="s">
        <v>65</v>
      </c>
      <c r="C39" s="29" t="s">
        <v>66</v>
      </c>
      <c r="D39" s="30"/>
      <c r="E39" s="31" t="s">
        <v>67</v>
      </c>
    </row>
    <row r="40" spans="2:5">
      <c r="B40" s="32" t="s">
        <v>58</v>
      </c>
      <c r="C40" s="33"/>
      <c r="D40" s="34"/>
      <c r="E40" s="35">
        <v>0.7</v>
      </c>
    </row>
    <row r="41" spans="2:5">
      <c r="B41" s="32" t="s">
        <v>59</v>
      </c>
      <c r="C41" s="33"/>
      <c r="D41" s="34"/>
      <c r="E41" s="35">
        <v>0.85</v>
      </c>
    </row>
    <row r="42" spans="2:5">
      <c r="B42" s="32" t="s">
        <v>60</v>
      </c>
      <c r="C42" s="33"/>
      <c r="D42" s="34"/>
      <c r="E42" s="35"/>
    </row>
    <row r="43" spans="2:5">
      <c r="B43" s="32" t="s">
        <v>61</v>
      </c>
      <c r="C43" s="33"/>
      <c r="D43" s="34"/>
      <c r="E43" s="35">
        <v>1</v>
      </c>
    </row>
    <row r="44" spans="2:5">
      <c r="B44" s="32" t="s">
        <v>68</v>
      </c>
      <c r="C44" s="33"/>
      <c r="D44" s="34"/>
      <c r="E44" s="35"/>
    </row>
    <row r="45" spans="2:5">
      <c r="B45" s="32" t="s">
        <v>69</v>
      </c>
      <c r="C45" s="33"/>
      <c r="D45" s="34"/>
      <c r="E45" s="35"/>
    </row>
    <row r="46" spans="2:5">
      <c r="B46" s="32" t="s">
        <v>70</v>
      </c>
      <c r="C46" s="33"/>
      <c r="D46" s="34"/>
      <c r="E46" s="35"/>
    </row>
    <row r="47" spans="2:5" ht="13.5" thickBot="1">
      <c r="B47" s="36" t="s">
        <v>71</v>
      </c>
      <c r="C47" s="37"/>
      <c r="D47" s="38"/>
      <c r="E47" s="39"/>
    </row>
  </sheetData>
  <mergeCells count="5">
    <mergeCell ref="AF4:AI4"/>
    <mergeCell ref="H4:K4"/>
    <mergeCell ref="N4:Q4"/>
    <mergeCell ref="T4:W4"/>
    <mergeCell ref="Z4:AC4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J.Sirrine</vt:lpstr>
      <vt:lpstr>Capacity</vt:lpstr>
      <vt:lpstr>Sheet3</vt:lpstr>
      <vt:lpstr>J.Sirrine!Print_Area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mcaushol</dc:creator>
  <cp:lastModifiedBy>Felienne</cp:lastModifiedBy>
  <cp:lastPrinted>2001-11-05T19:39:06Z</cp:lastPrinted>
  <dcterms:created xsi:type="dcterms:W3CDTF">2001-11-02T15:09:36Z</dcterms:created>
  <dcterms:modified xsi:type="dcterms:W3CDTF">2014-09-04T08:10:30Z</dcterms:modified>
</cp:coreProperties>
</file>