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wyoming" sheetId="1" r:id="rId1"/>
    <sheet name="other" sheetId="2" r:id="rId2"/>
  </sheets>
  <definedNames>
    <definedName name="_xlnm.Print_Titles" localSheetId="1">other!$4:$6</definedName>
    <definedName name="_xlnm.Print_Titles" localSheetId="0">wyoming!$5:$7</definedName>
  </definedNames>
  <calcPr calcId="152511" fullCalcOnLoad="1"/>
</workbook>
</file>

<file path=xl/calcChain.xml><?xml version="1.0" encoding="utf-8"?>
<calcChain xmlns="http://schemas.openxmlformats.org/spreadsheetml/2006/main">
  <c r="C16" i="2" l="1"/>
  <c r="C25" i="2"/>
  <c r="C32" i="2"/>
  <c r="C42" i="2"/>
  <c r="C83" i="2" s="1"/>
  <c r="C52" i="2"/>
  <c r="C58" i="2"/>
  <c r="C78" i="2"/>
  <c r="C28" i="1"/>
  <c r="C31" i="1"/>
  <c r="C43" i="1"/>
  <c r="C69" i="1"/>
  <c r="C72" i="1" s="1"/>
</calcChain>
</file>

<file path=xl/sharedStrings.xml><?xml version="1.0" encoding="utf-8"?>
<sst xmlns="http://schemas.openxmlformats.org/spreadsheetml/2006/main" count="487" uniqueCount="246">
  <si>
    <t>Merit Energy Company</t>
  </si>
  <si>
    <t>Gas Bid Package - November 2001 - March 2002</t>
  </si>
  <si>
    <t>Wyoming Properties</t>
  </si>
  <si>
    <t>Estimated</t>
  </si>
  <si>
    <t>Marketing</t>
  </si>
  <si>
    <t xml:space="preserve">Type </t>
  </si>
  <si>
    <t>Aprox.</t>
  </si>
  <si>
    <t>County,</t>
  </si>
  <si>
    <t>General</t>
  </si>
  <si>
    <t>Property</t>
  </si>
  <si>
    <t>Prod. (MMBTU/D)</t>
  </si>
  <si>
    <t>Gas</t>
  </si>
  <si>
    <t>BTU</t>
  </si>
  <si>
    <t>Pipeline</t>
  </si>
  <si>
    <t>Meter Number</t>
  </si>
  <si>
    <t>State</t>
  </si>
  <si>
    <t>Location</t>
  </si>
  <si>
    <t>Bridger Lake Plant</t>
  </si>
  <si>
    <t>Sweet</t>
  </si>
  <si>
    <t>Questar</t>
  </si>
  <si>
    <t>Map 81</t>
  </si>
  <si>
    <t>Uinta, WY</t>
  </si>
  <si>
    <t>Lucky Ditch</t>
  </si>
  <si>
    <t>incl. above</t>
  </si>
  <si>
    <t>Bridger Lake Unit</t>
  </si>
  <si>
    <t>Whiskey Springs</t>
  </si>
  <si>
    <t>S6, T12N, R114W</t>
  </si>
  <si>
    <t>Taylor Ranch</t>
  </si>
  <si>
    <t>S27,28, T13N, R114W</t>
  </si>
  <si>
    <t>Granger Plant (non-op) - Cabot is Operator</t>
  </si>
  <si>
    <t>Northwest</t>
  </si>
  <si>
    <t>MG74472</t>
  </si>
  <si>
    <t>Sweetwater, WY</t>
  </si>
  <si>
    <t>Sec 3,4,5,6,8,9,10,12,15,20,21,22</t>
  </si>
  <si>
    <t>Lincoln Road Field</t>
  </si>
  <si>
    <t>MG0012</t>
  </si>
  <si>
    <t>23,26,27,28,33,34,35 T24N, R111W</t>
  </si>
  <si>
    <t>Powell Pressure Maintenance Unit</t>
  </si>
  <si>
    <t>Kinder Morgan</t>
  </si>
  <si>
    <t>Converse, WY</t>
  </si>
  <si>
    <t>(Tailgate of Douglas Plant)</t>
  </si>
  <si>
    <t>Saddle Rock</t>
  </si>
  <si>
    <t>KNI</t>
  </si>
  <si>
    <t>E007919</t>
  </si>
  <si>
    <t xml:space="preserve">Natrona, WY  </t>
  </si>
  <si>
    <t>S22,27, T33N, R86W</t>
  </si>
  <si>
    <t>Sun Ranch</t>
  </si>
  <si>
    <t>incl. Above</t>
  </si>
  <si>
    <t>E008810</t>
  </si>
  <si>
    <t>Vessels</t>
  </si>
  <si>
    <t>Sierra Madre</t>
  </si>
  <si>
    <t>CIG</t>
  </si>
  <si>
    <t>Carbon, WY</t>
  </si>
  <si>
    <t>S18, T13N, R89W</t>
  </si>
  <si>
    <t>Browning</t>
  </si>
  <si>
    <t>incl. Avove</t>
  </si>
  <si>
    <t>S1, T14N, R91W</t>
  </si>
  <si>
    <t>Wild Cow</t>
  </si>
  <si>
    <t>S14, T15N, R91W</t>
  </si>
  <si>
    <t>Note: Delivered into Washakie</t>
  </si>
  <si>
    <t>Espy</t>
  </si>
  <si>
    <t>Hogsback # 221145</t>
  </si>
  <si>
    <t>Note: Delivered into Hogsback</t>
  </si>
  <si>
    <t>Amoco Champlin 505B (non-op)</t>
  </si>
  <si>
    <t>Canyon Creek</t>
  </si>
  <si>
    <t>Map 83</t>
  </si>
  <si>
    <t>Mulligan Draw (non op)</t>
  </si>
  <si>
    <t>Mulligan Draw #1</t>
  </si>
  <si>
    <t>Mulligan Draw #4</t>
  </si>
  <si>
    <t>Fairway #1</t>
  </si>
  <si>
    <t>Mulligan Draw #5</t>
  </si>
  <si>
    <t>Mulligan Draw #15</t>
  </si>
  <si>
    <t>Mulligan Draw #6</t>
  </si>
  <si>
    <t>Mulligan Draw #27</t>
  </si>
  <si>
    <t>Desert Springs</t>
  </si>
  <si>
    <t>UPRR 1-3A</t>
  </si>
  <si>
    <t>S3, T20N, R98W</t>
  </si>
  <si>
    <t>UPRR 4-11</t>
  </si>
  <si>
    <t>inlc. above</t>
  </si>
  <si>
    <t>S11, T21N, R98W</t>
  </si>
  <si>
    <t>Desert Springs Unit 1</t>
  </si>
  <si>
    <t>S26, T21N, R98W</t>
  </si>
  <si>
    <t>Desert Springs Unit 2</t>
  </si>
  <si>
    <t>S22, T21N, R 98W</t>
  </si>
  <si>
    <t>Desert Springs Unit 12</t>
  </si>
  <si>
    <t>S23, T21N, R98W</t>
  </si>
  <si>
    <t>Desert Springs Unit 14</t>
  </si>
  <si>
    <t>S24, T21N, R98W</t>
  </si>
  <si>
    <t>Desert Springs Unit 15</t>
  </si>
  <si>
    <t>S25, T21N, R98W</t>
  </si>
  <si>
    <t>Desert Springs Unit 16</t>
  </si>
  <si>
    <t>S13, T21N, R98W</t>
  </si>
  <si>
    <t>Desert Springs Unit 17</t>
  </si>
  <si>
    <t>S14, T21N, R98W</t>
  </si>
  <si>
    <t>Desert Springs Unit 18</t>
  </si>
  <si>
    <t>S27, T21N, R98W</t>
  </si>
  <si>
    <t>Desert Springs Unit 20</t>
  </si>
  <si>
    <t>S30, T21N, R98W</t>
  </si>
  <si>
    <t>Desert Springs Unit 22</t>
  </si>
  <si>
    <t>S19, T21N, R97W</t>
  </si>
  <si>
    <t>Desert Springs Unit 23</t>
  </si>
  <si>
    <t>S5, T20N, R98W</t>
  </si>
  <si>
    <t>Desert Springs Unit 24</t>
  </si>
  <si>
    <t>S31, T21N, R97W</t>
  </si>
  <si>
    <t>Desert Springs Unit 5AR</t>
  </si>
  <si>
    <t>S4, T20N, R98W</t>
  </si>
  <si>
    <t>Desert Springs Unit 6</t>
  </si>
  <si>
    <t>S9, T20N, R98W</t>
  </si>
  <si>
    <t>Desert Springs Unit 7</t>
  </si>
  <si>
    <t>S22, T20N, R98W</t>
  </si>
  <si>
    <t>Desert Springs Unit 25</t>
  </si>
  <si>
    <t>S10, T20N, R98W</t>
  </si>
  <si>
    <t>Playa Unit 2-5</t>
  </si>
  <si>
    <t>Playa Unit 8-1</t>
  </si>
  <si>
    <t>S8, T20N, R98W</t>
  </si>
  <si>
    <t>Playa Unit 4-21G</t>
  </si>
  <si>
    <t>S21, T20N, R98W</t>
  </si>
  <si>
    <t>Playa Unit 8-20G</t>
  </si>
  <si>
    <t>S20, T20N, R98W</t>
  </si>
  <si>
    <t>Playa Unit 13-17G</t>
  </si>
  <si>
    <t>S17, T20N, R98W</t>
  </si>
  <si>
    <t>Total Package:</t>
  </si>
  <si>
    <t>MMBTU/D</t>
  </si>
  <si>
    <t>Texas, Oklahoma, Colorado, New Mexico, Kansas Properties</t>
  </si>
  <si>
    <t>Guymon-Hugoton/Mouser Fields</t>
  </si>
  <si>
    <t>Winter 1-11</t>
  </si>
  <si>
    <t>PEPL</t>
  </si>
  <si>
    <t>Texas, OK</t>
  </si>
  <si>
    <t>S11, T3N, R14 ECM</t>
  </si>
  <si>
    <t>Betty 1-11</t>
  </si>
  <si>
    <t>S11, T5N, R14 ECM</t>
  </si>
  <si>
    <t>Holt 3-10</t>
  </si>
  <si>
    <t>S11, T4N, R15 ECM</t>
  </si>
  <si>
    <t>Holt 4-10</t>
  </si>
  <si>
    <t>Dutton 1-9</t>
  </si>
  <si>
    <t>S9, T5N, R15 ECM</t>
  </si>
  <si>
    <t>Dutton 2-9</t>
  </si>
  <si>
    <t>Birt 1-8, 2-8</t>
  </si>
  <si>
    <t>S8, T5N, R15 ECM</t>
  </si>
  <si>
    <t>Kinta/Keota/Bokoshe South/Wilburton Fields</t>
  </si>
  <si>
    <t>Cave 1</t>
  </si>
  <si>
    <t>Reliant East</t>
  </si>
  <si>
    <t>Laflore, OK</t>
  </si>
  <si>
    <t>S19, T6N, R19E</t>
  </si>
  <si>
    <t>Cave 2</t>
  </si>
  <si>
    <t>Wildlife</t>
  </si>
  <si>
    <t>S24, T6N, R10E</t>
  </si>
  <si>
    <t>Hatter Farms 2-20</t>
  </si>
  <si>
    <t>S20, T8N, R24E</t>
  </si>
  <si>
    <t>Hatter Farms 3-20</t>
  </si>
  <si>
    <t>Keota Townsite</t>
  </si>
  <si>
    <t>S13, T9N, R22E</t>
  </si>
  <si>
    <t>Guymon-Hugoton/Mouser/Sw Hooker Fields</t>
  </si>
  <si>
    <t>Teeter #1C/1T</t>
  </si>
  <si>
    <t>Williams</t>
  </si>
  <si>
    <t>S11, T3N, R14ECM</t>
  </si>
  <si>
    <t>Miesel 1-30</t>
  </si>
  <si>
    <t>S30, T5N, R16ECM</t>
  </si>
  <si>
    <t>Blackwelder 1-30/Grounds 1-29</t>
  </si>
  <si>
    <t>S29, T5N, R17ECM</t>
  </si>
  <si>
    <t>Northcutt #1</t>
  </si>
  <si>
    <t>Morton, KS</t>
  </si>
  <si>
    <t>S6, T31S, R40W</t>
  </si>
  <si>
    <t>Kinta/Bokoshe South Fields</t>
  </si>
  <si>
    <t>Hooks #1 (non-op)</t>
  </si>
  <si>
    <t>Enogex*</t>
  </si>
  <si>
    <t>Pittsburg, OK</t>
  </si>
  <si>
    <t>S6, T6N, R17E- Oxley Petroleum is operator</t>
  </si>
  <si>
    <t>Hooks #4 (non-op)</t>
  </si>
  <si>
    <t>Erle #1</t>
  </si>
  <si>
    <t>Latimer, OK</t>
  </si>
  <si>
    <t>S3, T6N, R17E</t>
  </si>
  <si>
    <t>Erle #3A</t>
  </si>
  <si>
    <t>Erle #4</t>
  </si>
  <si>
    <t>Erle #5</t>
  </si>
  <si>
    <t>Stroud #1-25 (non-op)</t>
  </si>
  <si>
    <t>Leflore, OK</t>
  </si>
  <si>
    <t>S25, T8N, R23E- Mustang is operator</t>
  </si>
  <si>
    <t>* Note: Gas can flow into Reliant East, NGPL (TOK), Transok, Oneok, Ozark</t>
  </si>
  <si>
    <t>SW Hope Field</t>
  </si>
  <si>
    <t>Carmen 1-23 (non-op)</t>
  </si>
  <si>
    <t>Oneok*</t>
  </si>
  <si>
    <t>WT-1-0761-02</t>
  </si>
  <si>
    <t>Stephens, OK</t>
  </si>
  <si>
    <t>S23, T1N, R7W- Kaiser Francis is operator</t>
  </si>
  <si>
    <t>Mayberry #1-23R (non-op)</t>
  </si>
  <si>
    <t>WT-1-0767-01</t>
  </si>
  <si>
    <t>Rhoades 1-23</t>
  </si>
  <si>
    <t>WT-1-0788-01</t>
  </si>
  <si>
    <t>S23, T1N, R7W</t>
  </si>
  <si>
    <t>Rhoades 2-23 (non-op)</t>
  </si>
  <si>
    <t>WT-1-0804-01</t>
  </si>
  <si>
    <t>S23, T1N, R7W- Coenergy is operator</t>
  </si>
  <si>
    <t>Watts 2-23 (non-op)</t>
  </si>
  <si>
    <t>WT-1-0762-01</t>
  </si>
  <si>
    <t>Smith 1-14  CPD</t>
  </si>
  <si>
    <t>WT-1-0800-01</t>
  </si>
  <si>
    <t>S14, T1N, R7W</t>
  </si>
  <si>
    <t>*Note: Gas can flow into ANR, Enogex, KN, NGPL, Reliant, NNG, ONG, PEPL, Transok, TWPL, WNG</t>
  </si>
  <si>
    <t>Kinta Field</t>
  </si>
  <si>
    <t>Lone Star #1-8</t>
  </si>
  <si>
    <t>Oneok</t>
  </si>
  <si>
    <t>65-178</t>
  </si>
  <si>
    <t>Haskell, OK</t>
  </si>
  <si>
    <t>S8, T8N, R22E</t>
  </si>
  <si>
    <t>Steelco #1,2</t>
  </si>
  <si>
    <t>88-149</t>
  </si>
  <si>
    <t>S5, T8N, R22E</t>
  </si>
  <si>
    <t>Powder Wash/Hiawatha</t>
  </si>
  <si>
    <t>Moffat, CO</t>
  </si>
  <si>
    <t>Sec's 17,18,20, T11N, R97W</t>
  </si>
  <si>
    <t>Ace #1,2,3 Field (non-op)</t>
  </si>
  <si>
    <t>Questar*</t>
  </si>
  <si>
    <t>78/79/80</t>
  </si>
  <si>
    <t>S3, T11N, R97W- Wexpro is operator</t>
  </si>
  <si>
    <t>Powder Wash Field</t>
  </si>
  <si>
    <t>*Note: Gas can flow into CIG, NWPL, or QPL</t>
  </si>
  <si>
    <t>Boonsville Field</t>
  </si>
  <si>
    <t>Lone Star</t>
  </si>
  <si>
    <t>20-275</t>
  </si>
  <si>
    <t>Wise, TX</t>
  </si>
  <si>
    <t>3 miles east of Bridgeport, TX</t>
  </si>
  <si>
    <t>Coyanosa Gas Plant (non-op)</t>
  </si>
  <si>
    <t>Oasis*</t>
  </si>
  <si>
    <t>38953/PG-1-0319</t>
  </si>
  <si>
    <t>Pecos, TX</t>
  </si>
  <si>
    <t>46-OWTTRR- Duke Energy is operator</t>
  </si>
  <si>
    <t>*Note: Gas can flow into EPNG, Delhi, NNG, Oasis, Valero, Lone Star</t>
  </si>
  <si>
    <t>State W #1  Morr/Atoka</t>
  </si>
  <si>
    <t>El Paso</t>
  </si>
  <si>
    <t>03132</t>
  </si>
  <si>
    <t>Eddy, NM</t>
  </si>
  <si>
    <t>S3, T23S, R26E</t>
  </si>
  <si>
    <t>Meyer Federal #1</t>
  </si>
  <si>
    <t>S26, T24S, R29E</t>
  </si>
  <si>
    <t>Federal 12 Com #1</t>
  </si>
  <si>
    <t>S12, 21S, R26E</t>
  </si>
  <si>
    <t>Midwest Federal L #1</t>
  </si>
  <si>
    <t>S34, 22S, R26E</t>
  </si>
  <si>
    <t>State Q Com #1</t>
  </si>
  <si>
    <t>S34, 21S, 26E</t>
  </si>
  <si>
    <t>Stephens A Com #1</t>
  </si>
  <si>
    <t>S7, T23S, R27E</t>
  </si>
  <si>
    <t>Stephens Com #1</t>
  </si>
  <si>
    <t>Vilas Master Meter</t>
  </si>
  <si>
    <t>Baca,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</si>
</sst>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7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quotePrefix="1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75" zoomScaleNormal="100" workbookViewId="0"/>
  </sheetViews>
  <sheetFormatPr defaultRowHeight="12.75" x14ac:dyDescent="0.2"/>
  <cols>
    <col min="1" max="1" width="46.140625" customWidth="1"/>
    <col min="2" max="2" width="3.28515625" customWidth="1"/>
    <col min="3" max="3" width="16.28515625" style="2" customWidth="1"/>
    <col min="4" max="4" width="1.85546875" style="2" customWidth="1"/>
    <col min="5" max="5" width="7.7109375" style="2" hidden="1" customWidth="1"/>
    <col min="6" max="6" width="1.85546875" style="2" hidden="1" customWidth="1"/>
    <col min="7" max="7" width="8" style="2" customWidth="1"/>
    <col min="8" max="8" width="1.7109375" style="2" customWidth="1"/>
    <col min="9" max="9" width="21.85546875" style="2" customWidth="1"/>
    <col min="10" max="10" width="1.85546875" style="2" customWidth="1"/>
    <col min="11" max="11" width="17.42578125" style="2" bestFit="1" customWidth="1"/>
    <col min="12" max="12" width="1.7109375" style="2" customWidth="1"/>
    <col min="13" max="13" width="22.5703125" customWidth="1"/>
    <col min="14" max="14" width="36.85546875" customWidth="1"/>
  </cols>
  <sheetData>
    <row r="1" spans="1:20" ht="20.25" x14ac:dyDescent="0.3">
      <c r="A1" s="1" t="s">
        <v>0</v>
      </c>
    </row>
    <row r="2" spans="1:20" ht="20.25" x14ac:dyDescent="0.3">
      <c r="A2" s="1" t="s">
        <v>1</v>
      </c>
    </row>
    <row r="3" spans="1:20" ht="20.25" x14ac:dyDescent="0.3">
      <c r="A3" s="1" t="s">
        <v>2</v>
      </c>
    </row>
    <row r="4" spans="1:20" ht="15" customHeight="1" x14ac:dyDescent="0.3">
      <c r="A4" s="1"/>
    </row>
    <row r="5" spans="1:20" s="4" customFormat="1" ht="18" customHeight="1" x14ac:dyDescent="0.25">
      <c r="A5" s="3"/>
      <c r="C5" s="5" t="s">
        <v>3</v>
      </c>
      <c r="D5" s="6"/>
      <c r="E5" s="6"/>
      <c r="F5" s="6"/>
      <c r="G5" s="6"/>
      <c r="H5" s="6"/>
      <c r="I5" s="6"/>
      <c r="J5" s="6"/>
      <c r="K5" s="6"/>
      <c r="L5" s="6"/>
    </row>
    <row r="6" spans="1:20" s="4" customFormat="1" ht="15.75" x14ac:dyDescent="0.25">
      <c r="A6" s="3"/>
      <c r="B6" s="3"/>
      <c r="C6" s="5" t="s">
        <v>4</v>
      </c>
      <c r="D6" s="5"/>
      <c r="E6" s="5" t="s">
        <v>5</v>
      </c>
      <c r="F6" s="5"/>
      <c r="G6" s="5" t="s">
        <v>6</v>
      </c>
      <c r="H6" s="5"/>
      <c r="I6" s="5"/>
      <c r="J6" s="5"/>
      <c r="K6" s="5"/>
      <c r="L6" s="5"/>
      <c r="M6" s="5" t="s">
        <v>7</v>
      </c>
      <c r="N6" s="3" t="s">
        <v>8</v>
      </c>
      <c r="O6" s="3"/>
      <c r="P6" s="3"/>
      <c r="Q6" s="3"/>
    </row>
    <row r="7" spans="1:20" s="4" customFormat="1" ht="16.5" thickBot="1" x14ac:dyDescent="0.3">
      <c r="A7" s="7" t="s">
        <v>9</v>
      </c>
      <c r="B7" s="7"/>
      <c r="C7" s="8" t="s">
        <v>10</v>
      </c>
      <c r="D7" s="8"/>
      <c r="E7" s="8" t="s">
        <v>11</v>
      </c>
      <c r="F7" s="8"/>
      <c r="G7" s="8" t="s">
        <v>12</v>
      </c>
      <c r="H7" s="8"/>
      <c r="I7" s="8" t="s">
        <v>13</v>
      </c>
      <c r="J7" s="8"/>
      <c r="K7" s="8" t="s">
        <v>14</v>
      </c>
      <c r="L7" s="8"/>
      <c r="M7" s="8" t="s">
        <v>15</v>
      </c>
      <c r="N7" s="7" t="s">
        <v>16</v>
      </c>
      <c r="O7" s="9"/>
      <c r="P7" s="9"/>
      <c r="Q7" s="9"/>
      <c r="R7" s="10"/>
      <c r="S7" s="10"/>
      <c r="T7" s="10"/>
    </row>
    <row r="8" spans="1:20" s="4" customFormat="1" ht="15" x14ac:dyDescent="0.2">
      <c r="C8" s="6"/>
      <c r="D8" s="6"/>
      <c r="E8" s="6"/>
      <c r="F8" s="6"/>
      <c r="G8" s="6"/>
      <c r="H8" s="6"/>
      <c r="I8" s="6"/>
      <c r="J8" s="6"/>
      <c r="K8" s="6"/>
      <c r="L8" s="6"/>
    </row>
    <row r="9" spans="1:20" s="4" customFormat="1" ht="15.75" x14ac:dyDescent="0.25">
      <c r="A9" s="3" t="s">
        <v>17</v>
      </c>
      <c r="C9" s="11">
        <v>5550</v>
      </c>
      <c r="D9" s="6"/>
      <c r="E9" s="6" t="s">
        <v>18</v>
      </c>
      <c r="F9" s="6"/>
      <c r="G9" s="6"/>
      <c r="H9" s="6"/>
      <c r="I9" s="6" t="s">
        <v>19</v>
      </c>
      <c r="J9" s="6"/>
      <c r="K9" s="6" t="s">
        <v>20</v>
      </c>
      <c r="L9" s="6"/>
      <c r="M9" s="6" t="s">
        <v>21</v>
      </c>
    </row>
    <row r="10" spans="1:20" s="4" customFormat="1" ht="15" x14ac:dyDescent="0.2">
      <c r="A10" s="4" t="s">
        <v>22</v>
      </c>
      <c r="C10" s="11" t="s">
        <v>23</v>
      </c>
      <c r="D10" s="6"/>
      <c r="E10" s="6"/>
      <c r="F10" s="6"/>
      <c r="G10" s="6">
        <v>1058</v>
      </c>
      <c r="H10" s="6"/>
      <c r="I10" s="6" t="s">
        <v>19</v>
      </c>
      <c r="J10" s="6"/>
      <c r="K10" s="6" t="s">
        <v>20</v>
      </c>
      <c r="L10" s="6"/>
      <c r="M10" s="6" t="s">
        <v>21</v>
      </c>
    </row>
    <row r="11" spans="1:20" s="4" customFormat="1" ht="15" x14ac:dyDescent="0.2">
      <c r="A11" s="4" t="s">
        <v>24</v>
      </c>
      <c r="C11" s="11" t="s">
        <v>23</v>
      </c>
      <c r="D11" s="6"/>
      <c r="E11" s="6"/>
      <c r="F11" s="6"/>
      <c r="G11" s="6">
        <v>1058</v>
      </c>
      <c r="H11" s="6"/>
      <c r="I11" s="6" t="s">
        <v>19</v>
      </c>
      <c r="J11" s="6"/>
      <c r="K11" s="6" t="s">
        <v>20</v>
      </c>
      <c r="L11" s="6"/>
      <c r="M11" s="6" t="s">
        <v>21</v>
      </c>
    </row>
    <row r="12" spans="1:20" s="4" customFormat="1" ht="15" x14ac:dyDescent="0.2">
      <c r="A12" s="4" t="s">
        <v>25</v>
      </c>
      <c r="C12" s="11" t="s">
        <v>23</v>
      </c>
      <c r="D12" s="6"/>
      <c r="E12" s="6"/>
      <c r="F12" s="6"/>
      <c r="G12" s="6">
        <v>1058</v>
      </c>
      <c r="H12" s="6"/>
      <c r="I12" s="6" t="s">
        <v>19</v>
      </c>
      <c r="J12" s="6"/>
      <c r="K12" s="6" t="s">
        <v>20</v>
      </c>
      <c r="L12" s="6"/>
      <c r="M12" s="6" t="s">
        <v>21</v>
      </c>
      <c r="N12" s="4" t="s">
        <v>26</v>
      </c>
    </row>
    <row r="13" spans="1:20" s="4" customFormat="1" ht="15" x14ac:dyDescent="0.2">
      <c r="A13" s="4" t="s">
        <v>27</v>
      </c>
      <c r="C13" s="11" t="s">
        <v>23</v>
      </c>
      <c r="D13" s="6"/>
      <c r="E13" s="6"/>
      <c r="F13" s="6"/>
      <c r="G13" s="6">
        <v>1058</v>
      </c>
      <c r="H13" s="6"/>
      <c r="I13" s="6" t="s">
        <v>19</v>
      </c>
      <c r="J13" s="6"/>
      <c r="K13" s="6" t="s">
        <v>20</v>
      </c>
      <c r="L13" s="6"/>
      <c r="M13" s="6" t="s">
        <v>21</v>
      </c>
      <c r="N13" s="4" t="s">
        <v>28</v>
      </c>
    </row>
    <row r="14" spans="1:20" s="4" customFormat="1" ht="15" x14ac:dyDescent="0.2">
      <c r="C14" s="11"/>
      <c r="D14" s="6"/>
      <c r="E14" s="6"/>
      <c r="F14" s="6"/>
      <c r="G14" s="6"/>
      <c r="H14" s="6"/>
      <c r="I14" s="6"/>
      <c r="J14" s="6"/>
      <c r="K14" s="6"/>
      <c r="L14" s="6"/>
    </row>
    <row r="15" spans="1:20" s="4" customFormat="1" ht="15.75" x14ac:dyDescent="0.25">
      <c r="A15" s="3" t="s">
        <v>29</v>
      </c>
      <c r="C15" s="6">
        <v>2750</v>
      </c>
      <c r="D15" s="6"/>
      <c r="E15" s="6" t="s">
        <v>18</v>
      </c>
      <c r="F15" s="6"/>
      <c r="G15" s="6">
        <v>1000</v>
      </c>
      <c r="H15" s="6"/>
      <c r="I15" s="6" t="s">
        <v>30</v>
      </c>
      <c r="J15" s="6"/>
      <c r="K15" s="6" t="s">
        <v>31</v>
      </c>
      <c r="L15" s="6"/>
      <c r="M15" s="6" t="s">
        <v>32</v>
      </c>
      <c r="N15" s="4" t="s">
        <v>33</v>
      </c>
    </row>
    <row r="16" spans="1:20" s="4" customFormat="1" ht="15" x14ac:dyDescent="0.2">
      <c r="A16" s="4" t="s">
        <v>34</v>
      </c>
      <c r="C16" s="11"/>
      <c r="D16" s="6"/>
      <c r="E16" s="6"/>
      <c r="F16" s="6"/>
      <c r="G16" s="6"/>
      <c r="H16" s="6"/>
      <c r="I16" s="6"/>
      <c r="J16" s="6"/>
      <c r="K16" s="6" t="s">
        <v>35</v>
      </c>
      <c r="L16" s="6"/>
      <c r="M16" s="6"/>
      <c r="N16" s="4" t="s">
        <v>36</v>
      </c>
    </row>
    <row r="17" spans="1:14" s="4" customFormat="1" ht="15" x14ac:dyDescent="0.2">
      <c r="C17" s="11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" x14ac:dyDescent="0.2">
      <c r="A18" s="4" t="s">
        <v>37</v>
      </c>
      <c r="C18" s="11">
        <v>1750</v>
      </c>
      <c r="D18" s="6"/>
      <c r="E18" s="6" t="s">
        <v>18</v>
      </c>
      <c r="F18" s="6"/>
      <c r="G18" s="6">
        <v>1113</v>
      </c>
      <c r="H18" s="6"/>
      <c r="I18" s="6" t="s">
        <v>38</v>
      </c>
      <c r="J18" s="6"/>
      <c r="K18" s="6"/>
      <c r="L18" s="6"/>
      <c r="M18" s="11" t="s">
        <v>39</v>
      </c>
    </row>
    <row r="19" spans="1:14" s="4" customFormat="1" ht="15" x14ac:dyDescent="0.2">
      <c r="C19" s="11"/>
      <c r="D19" s="6"/>
      <c r="E19" s="6"/>
      <c r="F19" s="6"/>
      <c r="G19" s="6"/>
      <c r="H19" s="6"/>
      <c r="I19" s="6" t="s">
        <v>40</v>
      </c>
      <c r="J19" s="6"/>
      <c r="K19" s="6"/>
      <c r="L19" s="6"/>
      <c r="M19" s="6"/>
    </row>
    <row r="20" spans="1:14" s="4" customFormat="1" ht="15" x14ac:dyDescent="0.2">
      <c r="C20" s="11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4" s="4" customFormat="1" ht="15" x14ac:dyDescent="0.2">
      <c r="A21" s="4" t="s">
        <v>41</v>
      </c>
      <c r="C21" s="11">
        <v>6500</v>
      </c>
      <c r="D21" s="6"/>
      <c r="E21" s="6" t="s">
        <v>18</v>
      </c>
      <c r="F21" s="6"/>
      <c r="G21" s="6">
        <v>1233</v>
      </c>
      <c r="H21" s="6"/>
      <c r="I21" s="6" t="s">
        <v>42</v>
      </c>
      <c r="J21" s="6"/>
      <c r="K21" s="6" t="s">
        <v>43</v>
      </c>
      <c r="L21" s="6"/>
      <c r="M21" s="11" t="s">
        <v>44</v>
      </c>
      <c r="N21" s="10" t="s">
        <v>45</v>
      </c>
    </row>
    <row r="22" spans="1:14" s="4" customFormat="1" ht="15" x14ac:dyDescent="0.2">
      <c r="A22" s="4" t="s">
        <v>46</v>
      </c>
      <c r="C22" s="11" t="s">
        <v>47</v>
      </c>
      <c r="D22" s="6"/>
      <c r="E22" s="6" t="s">
        <v>18</v>
      </c>
      <c r="F22" s="6"/>
      <c r="G22" s="6">
        <v>1128</v>
      </c>
      <c r="H22" s="6"/>
      <c r="I22" s="6" t="s">
        <v>42</v>
      </c>
      <c r="J22" s="6"/>
      <c r="K22" s="6" t="s">
        <v>48</v>
      </c>
      <c r="L22" s="6"/>
      <c r="M22" s="11" t="s">
        <v>44</v>
      </c>
      <c r="N22" s="10" t="s">
        <v>45</v>
      </c>
    </row>
    <row r="23" spans="1:14" s="4" customFormat="1" ht="15" x14ac:dyDescent="0.2">
      <c r="C23" s="11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</row>
    <row r="24" spans="1:14" s="4" customFormat="1" ht="15.75" x14ac:dyDescent="0.25">
      <c r="A24" s="3" t="s">
        <v>49</v>
      </c>
      <c r="C24" s="12"/>
      <c r="D24" s="6"/>
      <c r="E24" s="6"/>
      <c r="F24" s="6"/>
      <c r="G24" s="6"/>
      <c r="H24" s="6"/>
      <c r="I24" s="6"/>
      <c r="J24" s="6"/>
      <c r="K24" s="6"/>
      <c r="L24" s="6"/>
    </row>
    <row r="25" spans="1:14" s="4" customFormat="1" ht="15" x14ac:dyDescent="0.2">
      <c r="A25" s="4" t="s">
        <v>50</v>
      </c>
      <c r="C25" s="12">
        <v>700</v>
      </c>
      <c r="D25" s="6"/>
      <c r="E25" s="6"/>
      <c r="F25" s="6"/>
      <c r="G25" s="6">
        <v>1207</v>
      </c>
      <c r="H25" s="6"/>
      <c r="I25" s="6" t="s">
        <v>51</v>
      </c>
      <c r="J25" s="6"/>
      <c r="K25" s="6">
        <v>96640000</v>
      </c>
      <c r="L25" s="6"/>
      <c r="M25" s="6" t="s">
        <v>52</v>
      </c>
      <c r="N25" s="4" t="s">
        <v>53</v>
      </c>
    </row>
    <row r="26" spans="1:14" s="4" customFormat="1" ht="15" x14ac:dyDescent="0.2">
      <c r="A26" s="4" t="s">
        <v>54</v>
      </c>
      <c r="C26" s="12" t="s">
        <v>55</v>
      </c>
      <c r="D26" s="6"/>
      <c r="E26" s="6"/>
      <c r="F26" s="6"/>
      <c r="G26" s="6">
        <v>1207</v>
      </c>
      <c r="H26" s="6"/>
      <c r="I26" s="6" t="s">
        <v>51</v>
      </c>
      <c r="J26" s="6"/>
      <c r="K26" s="6">
        <v>96640000</v>
      </c>
      <c r="L26" s="6"/>
      <c r="M26" s="6" t="s">
        <v>52</v>
      </c>
      <c r="N26" s="4" t="s">
        <v>56</v>
      </c>
    </row>
    <row r="27" spans="1:14" s="4" customFormat="1" ht="15" x14ac:dyDescent="0.2">
      <c r="A27" s="4" t="s">
        <v>57</v>
      </c>
      <c r="C27" s="13" t="s">
        <v>55</v>
      </c>
      <c r="D27" s="6"/>
      <c r="E27" s="6"/>
      <c r="F27" s="6"/>
      <c r="G27" s="6">
        <v>1207</v>
      </c>
      <c r="H27" s="6"/>
      <c r="I27" s="6" t="s">
        <v>51</v>
      </c>
      <c r="J27" s="6"/>
      <c r="K27" s="6">
        <v>96640000</v>
      </c>
      <c r="L27" s="6"/>
      <c r="M27" s="6" t="s">
        <v>52</v>
      </c>
      <c r="N27" s="4" t="s">
        <v>58</v>
      </c>
    </row>
    <row r="28" spans="1:14" s="4" customFormat="1" ht="15.75" x14ac:dyDescent="0.25">
      <c r="A28" s="3" t="s">
        <v>59</v>
      </c>
      <c r="C28" s="12">
        <f>SUM(C25:C27)</f>
        <v>700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4" s="4" customFormat="1" ht="15" x14ac:dyDescent="0.2">
      <c r="C29" s="12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s="4" customFormat="1" ht="15" hidden="1" x14ac:dyDescent="0.2">
      <c r="A30" s="4" t="s">
        <v>60</v>
      </c>
      <c r="C30" s="13">
        <v>0</v>
      </c>
      <c r="D30" s="6"/>
      <c r="E30" s="6"/>
      <c r="F30" s="6"/>
      <c r="G30" s="6">
        <v>1080</v>
      </c>
      <c r="H30" s="6"/>
      <c r="I30" s="6" t="s">
        <v>51</v>
      </c>
      <c r="J30" s="6"/>
      <c r="K30" s="6" t="s">
        <v>61</v>
      </c>
      <c r="L30" s="6"/>
      <c r="M30" s="6" t="s">
        <v>52</v>
      </c>
    </row>
    <row r="31" spans="1:14" s="4" customFormat="1" ht="15.75" hidden="1" x14ac:dyDescent="0.25">
      <c r="A31" s="3" t="s">
        <v>62</v>
      </c>
      <c r="C31" s="12">
        <f>SUM(C30)</f>
        <v>0</v>
      </c>
      <c r="D31" s="6"/>
      <c r="E31" s="6"/>
      <c r="F31" s="6"/>
      <c r="G31" s="6"/>
      <c r="H31" s="6"/>
      <c r="I31" s="6"/>
      <c r="J31" s="6"/>
      <c r="K31" s="6"/>
      <c r="L31" s="6"/>
    </row>
    <row r="32" spans="1:14" s="4" customFormat="1" ht="15.75" hidden="1" x14ac:dyDescent="0.25">
      <c r="C32" s="14"/>
      <c r="D32" s="6"/>
      <c r="E32" s="6"/>
      <c r="F32" s="6"/>
      <c r="G32" s="6"/>
      <c r="H32" s="6"/>
      <c r="I32" s="6"/>
      <c r="J32" s="6"/>
      <c r="K32" s="6"/>
      <c r="L32" s="6"/>
    </row>
    <row r="33" spans="1:14" s="4" customFormat="1" ht="15" x14ac:dyDescent="0.2">
      <c r="A33" s="4" t="s">
        <v>63</v>
      </c>
      <c r="C33" s="11">
        <v>130</v>
      </c>
      <c r="D33" s="6"/>
      <c r="E33" s="6"/>
      <c r="F33" s="6"/>
      <c r="G33" s="6">
        <v>1100</v>
      </c>
      <c r="H33" s="6"/>
      <c r="I33" s="6" t="s">
        <v>64</v>
      </c>
      <c r="J33" s="6"/>
      <c r="K33" s="6" t="s">
        <v>65</v>
      </c>
      <c r="L33" s="6"/>
      <c r="M33" s="6" t="s">
        <v>21</v>
      </c>
    </row>
    <row r="34" spans="1:14" s="4" customFormat="1" ht="15" x14ac:dyDescent="0.2">
      <c r="C34" s="11"/>
      <c r="D34" s="6"/>
      <c r="E34" s="6"/>
      <c r="F34" s="6"/>
      <c r="G34" s="6"/>
      <c r="H34" s="6"/>
      <c r="I34" s="6"/>
      <c r="J34" s="6"/>
      <c r="K34" s="6"/>
      <c r="L34" s="6"/>
    </row>
    <row r="35" spans="1:14" s="4" customFormat="1" ht="15" x14ac:dyDescent="0.2">
      <c r="A35" s="4" t="s">
        <v>66</v>
      </c>
      <c r="C35" s="11"/>
      <c r="D35" s="6"/>
      <c r="E35" s="6"/>
      <c r="F35" s="6"/>
      <c r="G35" s="6"/>
      <c r="H35" s="6"/>
      <c r="I35" s="6"/>
      <c r="J35" s="6"/>
      <c r="K35" s="6"/>
      <c r="L35" s="6"/>
    </row>
    <row r="36" spans="1:14" s="4" customFormat="1" ht="15" x14ac:dyDescent="0.2">
      <c r="A36" s="4" t="s">
        <v>67</v>
      </c>
      <c r="C36" s="15">
        <v>600</v>
      </c>
      <c r="D36" s="6"/>
      <c r="E36" s="6"/>
      <c r="F36" s="6"/>
      <c r="G36" s="6">
        <v>1022</v>
      </c>
      <c r="H36" s="6"/>
      <c r="I36" s="6" t="s">
        <v>19</v>
      </c>
      <c r="J36" s="6"/>
      <c r="K36" s="6">
        <v>3925</v>
      </c>
      <c r="L36" s="6"/>
      <c r="M36" s="6" t="s">
        <v>32</v>
      </c>
    </row>
    <row r="37" spans="1:14" s="4" customFormat="1" ht="15" x14ac:dyDescent="0.2">
      <c r="A37" s="4" t="s">
        <v>68</v>
      </c>
      <c r="C37" s="15">
        <v>165</v>
      </c>
      <c r="D37" s="6"/>
      <c r="E37" s="6"/>
      <c r="F37" s="6"/>
      <c r="G37" s="6">
        <v>1022</v>
      </c>
      <c r="H37" s="6"/>
      <c r="I37" s="6" t="s">
        <v>19</v>
      </c>
      <c r="J37" s="6"/>
      <c r="K37" s="6">
        <v>4246</v>
      </c>
      <c r="L37" s="6"/>
      <c r="M37" s="6" t="s">
        <v>32</v>
      </c>
    </row>
    <row r="38" spans="1:14" s="4" customFormat="1" ht="15" x14ac:dyDescent="0.2">
      <c r="A38" s="4" t="s">
        <v>69</v>
      </c>
      <c r="C38" s="15">
        <v>465</v>
      </c>
      <c r="D38" s="6"/>
      <c r="E38" s="6"/>
      <c r="F38" s="6"/>
      <c r="G38" s="6">
        <v>1022</v>
      </c>
      <c r="H38" s="6"/>
      <c r="I38" s="6" t="s">
        <v>19</v>
      </c>
      <c r="J38" s="6"/>
      <c r="K38" s="6">
        <v>4246</v>
      </c>
      <c r="L38" s="6"/>
      <c r="M38" s="6" t="s">
        <v>32</v>
      </c>
    </row>
    <row r="39" spans="1:14" s="4" customFormat="1" ht="15" x14ac:dyDescent="0.2">
      <c r="A39" s="4" t="s">
        <v>70</v>
      </c>
      <c r="C39" s="15">
        <v>100</v>
      </c>
      <c r="D39" s="6"/>
      <c r="E39" s="6"/>
      <c r="F39" s="6"/>
      <c r="G39" s="6">
        <v>1022</v>
      </c>
      <c r="H39" s="6"/>
      <c r="I39" s="6" t="s">
        <v>19</v>
      </c>
      <c r="J39" s="6"/>
      <c r="K39" s="6">
        <v>4356</v>
      </c>
      <c r="L39" s="6"/>
      <c r="M39" s="6" t="s">
        <v>32</v>
      </c>
    </row>
    <row r="40" spans="1:14" s="4" customFormat="1" ht="15" x14ac:dyDescent="0.2">
      <c r="A40" s="4" t="s">
        <v>71</v>
      </c>
      <c r="C40" s="15">
        <v>335</v>
      </c>
      <c r="D40" s="6"/>
      <c r="E40" s="6"/>
      <c r="F40" s="6"/>
      <c r="G40" s="6">
        <v>1022</v>
      </c>
      <c r="H40" s="6"/>
      <c r="I40" s="6" t="s">
        <v>19</v>
      </c>
      <c r="J40" s="6"/>
      <c r="K40" s="6">
        <v>4356</v>
      </c>
      <c r="L40" s="6"/>
      <c r="M40" s="6" t="s">
        <v>32</v>
      </c>
    </row>
    <row r="41" spans="1:14" s="4" customFormat="1" ht="15" x14ac:dyDescent="0.2">
      <c r="A41" s="4" t="s">
        <v>72</v>
      </c>
      <c r="C41" s="15">
        <v>300</v>
      </c>
      <c r="D41" s="6"/>
      <c r="E41" s="6"/>
      <c r="F41" s="6"/>
      <c r="G41" s="6">
        <v>1022</v>
      </c>
      <c r="H41" s="6"/>
      <c r="I41" s="6" t="s">
        <v>19</v>
      </c>
      <c r="J41" s="6"/>
      <c r="K41" s="6">
        <v>3780</v>
      </c>
      <c r="L41" s="6"/>
      <c r="M41" s="6" t="s">
        <v>32</v>
      </c>
    </row>
    <row r="42" spans="1:14" s="4" customFormat="1" ht="15" x14ac:dyDescent="0.2">
      <c r="A42" s="4" t="s">
        <v>73</v>
      </c>
      <c r="C42" s="16">
        <v>125</v>
      </c>
      <c r="D42" s="6"/>
      <c r="E42" s="6"/>
      <c r="F42" s="6"/>
      <c r="G42" s="6">
        <v>1022</v>
      </c>
      <c r="H42" s="6"/>
      <c r="I42" s="6" t="s">
        <v>19</v>
      </c>
      <c r="J42" s="6"/>
      <c r="K42" s="6">
        <v>4621</v>
      </c>
      <c r="L42" s="6"/>
      <c r="M42" s="6" t="s">
        <v>32</v>
      </c>
    </row>
    <row r="43" spans="1:14" s="4" customFormat="1" ht="15" x14ac:dyDescent="0.2">
      <c r="C43" s="15">
        <f>SUM(C36:C42)</f>
        <v>2090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75" x14ac:dyDescent="0.25">
      <c r="A45" s="3" t="s">
        <v>74</v>
      </c>
      <c r="C45" s="12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">
      <c r="A46" s="4" t="s">
        <v>75</v>
      </c>
      <c r="C46" s="12">
        <v>3150</v>
      </c>
      <c r="D46" s="6"/>
      <c r="E46" s="6"/>
      <c r="F46" s="6"/>
      <c r="G46" s="6">
        <v>1178</v>
      </c>
      <c r="H46" s="6"/>
      <c r="I46" s="6" t="s">
        <v>51</v>
      </c>
      <c r="J46" s="6"/>
      <c r="K46" s="17">
        <v>94157111</v>
      </c>
      <c r="L46" s="6"/>
      <c r="M46" s="6" t="s">
        <v>32</v>
      </c>
      <c r="N46" s="4" t="s">
        <v>76</v>
      </c>
    </row>
    <row r="47" spans="1:14" s="4" customFormat="1" ht="15" x14ac:dyDescent="0.2">
      <c r="A47" s="4" t="s">
        <v>77</v>
      </c>
      <c r="C47" s="12" t="s">
        <v>78</v>
      </c>
      <c r="D47" s="6"/>
      <c r="E47" s="6"/>
      <c r="F47" s="6"/>
      <c r="G47" s="6">
        <v>1178</v>
      </c>
      <c r="H47" s="6"/>
      <c r="I47" s="6" t="s">
        <v>51</v>
      </c>
      <c r="J47" s="6"/>
      <c r="K47" s="6">
        <v>29870111</v>
      </c>
      <c r="L47" s="6"/>
      <c r="M47" s="6" t="s">
        <v>32</v>
      </c>
      <c r="N47" s="4" t="s">
        <v>79</v>
      </c>
    </row>
    <row r="48" spans="1:14" s="4" customFormat="1" ht="15" x14ac:dyDescent="0.2">
      <c r="A48" s="4" t="s">
        <v>80</v>
      </c>
      <c r="C48" s="12" t="s">
        <v>78</v>
      </c>
      <c r="D48" s="6"/>
      <c r="E48" s="6"/>
      <c r="F48" s="6"/>
      <c r="G48" s="6">
        <v>1178</v>
      </c>
      <c r="H48" s="6"/>
      <c r="I48" s="6" t="s">
        <v>51</v>
      </c>
      <c r="J48" s="6"/>
      <c r="K48" s="6">
        <v>29770111</v>
      </c>
      <c r="L48" s="6"/>
      <c r="M48" s="6" t="s">
        <v>32</v>
      </c>
      <c r="N48" s="4" t="s">
        <v>81</v>
      </c>
    </row>
    <row r="49" spans="1:14" s="4" customFormat="1" ht="15" x14ac:dyDescent="0.2">
      <c r="A49" s="4" t="s">
        <v>82</v>
      </c>
      <c r="C49" s="12" t="s">
        <v>78</v>
      </c>
      <c r="D49" s="6"/>
      <c r="E49" s="6"/>
      <c r="F49" s="6"/>
      <c r="G49" s="6">
        <v>1178</v>
      </c>
      <c r="H49" s="6"/>
      <c r="I49" s="6" t="s">
        <v>51</v>
      </c>
      <c r="J49" s="6"/>
      <c r="K49" s="6">
        <v>29670111</v>
      </c>
      <c r="L49" s="6"/>
      <c r="M49" s="6" t="s">
        <v>32</v>
      </c>
      <c r="N49" s="4" t="s">
        <v>83</v>
      </c>
    </row>
    <row r="50" spans="1:14" s="4" customFormat="1" ht="15" x14ac:dyDescent="0.2">
      <c r="A50" s="4" t="s">
        <v>84</v>
      </c>
      <c r="C50" s="12" t="s">
        <v>78</v>
      </c>
      <c r="D50" s="6"/>
      <c r="E50" s="6"/>
      <c r="F50" s="6"/>
      <c r="G50" s="6">
        <v>1178</v>
      </c>
      <c r="H50" s="6"/>
      <c r="I50" s="6" t="s">
        <v>51</v>
      </c>
      <c r="J50" s="6"/>
      <c r="K50" s="6">
        <v>29790111</v>
      </c>
      <c r="L50" s="6"/>
      <c r="M50" s="6" t="s">
        <v>32</v>
      </c>
      <c r="N50" s="4" t="s">
        <v>85</v>
      </c>
    </row>
    <row r="51" spans="1:14" s="4" customFormat="1" ht="15" x14ac:dyDescent="0.2">
      <c r="A51" s="4" t="s">
        <v>86</v>
      </c>
      <c r="C51" s="12" t="s">
        <v>78</v>
      </c>
      <c r="D51" s="6"/>
      <c r="E51" s="6"/>
      <c r="F51" s="6"/>
      <c r="G51" s="6">
        <v>1178</v>
      </c>
      <c r="H51" s="6"/>
      <c r="I51" s="6" t="s">
        <v>51</v>
      </c>
      <c r="J51" s="6"/>
      <c r="K51" s="6">
        <v>29820111</v>
      </c>
      <c r="L51" s="6"/>
      <c r="M51" s="6" t="s">
        <v>32</v>
      </c>
      <c r="N51" s="4" t="s">
        <v>87</v>
      </c>
    </row>
    <row r="52" spans="1:14" s="4" customFormat="1" ht="15" x14ac:dyDescent="0.2">
      <c r="A52" s="4" t="s">
        <v>88</v>
      </c>
      <c r="C52" s="12" t="s">
        <v>78</v>
      </c>
      <c r="D52" s="6"/>
      <c r="E52" s="6"/>
      <c r="F52" s="6"/>
      <c r="G52" s="6">
        <v>1178</v>
      </c>
      <c r="H52" s="6"/>
      <c r="I52" s="6" t="s">
        <v>51</v>
      </c>
      <c r="J52" s="6"/>
      <c r="K52" s="6">
        <v>29830111</v>
      </c>
      <c r="L52" s="6"/>
      <c r="M52" s="6" t="s">
        <v>32</v>
      </c>
      <c r="N52" s="4" t="s">
        <v>89</v>
      </c>
    </row>
    <row r="53" spans="1:14" s="4" customFormat="1" ht="15" x14ac:dyDescent="0.2">
      <c r="A53" s="4" t="s">
        <v>90</v>
      </c>
      <c r="C53" s="12" t="s">
        <v>78</v>
      </c>
      <c r="D53" s="6"/>
      <c r="E53" s="6"/>
      <c r="F53" s="6"/>
      <c r="G53" s="6">
        <v>1178</v>
      </c>
      <c r="H53" s="6"/>
      <c r="I53" s="6" t="s">
        <v>51</v>
      </c>
      <c r="J53" s="6"/>
      <c r="K53" s="6">
        <v>29840111</v>
      </c>
      <c r="L53" s="6"/>
      <c r="M53" s="6" t="s">
        <v>32</v>
      </c>
      <c r="N53" s="4" t="s">
        <v>91</v>
      </c>
    </row>
    <row r="54" spans="1:14" s="4" customFormat="1" ht="15" x14ac:dyDescent="0.2">
      <c r="A54" s="4" t="s">
        <v>92</v>
      </c>
      <c r="C54" s="12" t="s">
        <v>78</v>
      </c>
      <c r="D54" s="6"/>
      <c r="E54" s="6"/>
      <c r="F54" s="6"/>
      <c r="G54" s="6">
        <v>1178</v>
      </c>
      <c r="H54" s="6"/>
      <c r="I54" s="6" t="s">
        <v>51</v>
      </c>
      <c r="J54" s="6"/>
      <c r="K54" s="6">
        <v>29860111</v>
      </c>
      <c r="L54" s="6"/>
      <c r="M54" s="6" t="s">
        <v>32</v>
      </c>
      <c r="N54" s="4" t="s">
        <v>93</v>
      </c>
    </row>
    <row r="55" spans="1:14" s="4" customFormat="1" ht="15" x14ac:dyDescent="0.2">
      <c r="A55" s="4" t="s">
        <v>94</v>
      </c>
      <c r="C55" s="12" t="s">
        <v>78</v>
      </c>
      <c r="D55" s="6"/>
      <c r="E55" s="6"/>
      <c r="F55" s="6"/>
      <c r="G55" s="6">
        <v>1178</v>
      </c>
      <c r="H55" s="6"/>
      <c r="I55" s="6" t="s">
        <v>51</v>
      </c>
      <c r="J55" s="6"/>
      <c r="K55" s="6">
        <v>29880111</v>
      </c>
      <c r="L55" s="6"/>
      <c r="M55" s="6" t="s">
        <v>32</v>
      </c>
      <c r="N55" s="4" t="s">
        <v>95</v>
      </c>
    </row>
    <row r="56" spans="1:14" s="4" customFormat="1" ht="15" x14ac:dyDescent="0.2">
      <c r="A56" s="4" t="s">
        <v>96</v>
      </c>
      <c r="C56" s="12" t="s">
        <v>78</v>
      </c>
      <c r="D56" s="6"/>
      <c r="E56" s="6"/>
      <c r="F56" s="6"/>
      <c r="G56" s="6">
        <v>1178</v>
      </c>
      <c r="H56" s="6"/>
      <c r="I56" s="6" t="s">
        <v>51</v>
      </c>
      <c r="J56" s="6"/>
      <c r="K56" s="6">
        <v>29910111</v>
      </c>
      <c r="L56" s="6"/>
      <c r="M56" s="6" t="s">
        <v>32</v>
      </c>
      <c r="N56" s="4" t="s">
        <v>97</v>
      </c>
    </row>
    <row r="57" spans="1:14" s="4" customFormat="1" ht="15" x14ac:dyDescent="0.2">
      <c r="A57" s="4" t="s">
        <v>98</v>
      </c>
      <c r="C57" s="12" t="s">
        <v>78</v>
      </c>
      <c r="D57" s="6"/>
      <c r="E57" s="6"/>
      <c r="F57" s="6"/>
      <c r="G57" s="6">
        <v>1178</v>
      </c>
      <c r="H57" s="6"/>
      <c r="I57" s="6" t="s">
        <v>51</v>
      </c>
      <c r="J57" s="6"/>
      <c r="K57" s="6">
        <v>29930111</v>
      </c>
      <c r="L57" s="6"/>
      <c r="M57" s="6" t="s">
        <v>32</v>
      </c>
      <c r="N57" s="4" t="s">
        <v>99</v>
      </c>
    </row>
    <row r="58" spans="1:14" s="4" customFormat="1" ht="15" x14ac:dyDescent="0.2">
      <c r="A58" s="4" t="s">
        <v>100</v>
      </c>
      <c r="C58" s="12" t="s">
        <v>78</v>
      </c>
      <c r="D58" s="6"/>
      <c r="E58" s="6"/>
      <c r="F58" s="6"/>
      <c r="G58" s="6">
        <v>1178</v>
      </c>
      <c r="H58" s="6"/>
      <c r="I58" s="6" t="s">
        <v>51</v>
      </c>
      <c r="J58" s="6"/>
      <c r="K58" s="6">
        <v>29970111</v>
      </c>
      <c r="L58" s="6"/>
      <c r="M58" s="6" t="s">
        <v>32</v>
      </c>
      <c r="N58" s="4" t="s">
        <v>101</v>
      </c>
    </row>
    <row r="59" spans="1:14" s="4" customFormat="1" ht="15" x14ac:dyDescent="0.2">
      <c r="A59" s="4" t="s">
        <v>102</v>
      </c>
      <c r="C59" s="12" t="s">
        <v>78</v>
      </c>
      <c r="D59" s="6"/>
      <c r="E59" s="6"/>
      <c r="F59" s="6"/>
      <c r="G59" s="6">
        <v>1178</v>
      </c>
      <c r="H59" s="6"/>
      <c r="I59" s="6" t="s">
        <v>51</v>
      </c>
      <c r="J59" s="6"/>
      <c r="K59" s="6">
        <v>29960111</v>
      </c>
      <c r="L59" s="6"/>
      <c r="M59" s="6" t="s">
        <v>32</v>
      </c>
      <c r="N59" s="4" t="s">
        <v>103</v>
      </c>
    </row>
    <row r="60" spans="1:14" s="4" customFormat="1" ht="15" x14ac:dyDescent="0.2">
      <c r="A60" s="4" t="s">
        <v>104</v>
      </c>
      <c r="C60" s="12" t="s">
        <v>78</v>
      </c>
      <c r="D60" s="6"/>
      <c r="E60" s="6"/>
      <c r="F60" s="6"/>
      <c r="G60" s="6">
        <v>1178</v>
      </c>
      <c r="H60" s="6"/>
      <c r="I60" s="6" t="s">
        <v>51</v>
      </c>
      <c r="J60" s="6"/>
      <c r="K60" s="6">
        <v>29691111</v>
      </c>
      <c r="L60" s="6"/>
      <c r="M60" s="6" t="s">
        <v>32</v>
      </c>
      <c r="N60" s="4" t="s">
        <v>105</v>
      </c>
    </row>
    <row r="61" spans="1:14" s="4" customFormat="1" ht="15" x14ac:dyDescent="0.2">
      <c r="A61" s="4" t="s">
        <v>106</v>
      </c>
      <c r="C61" s="12" t="s">
        <v>78</v>
      </c>
      <c r="D61" s="6"/>
      <c r="E61" s="6"/>
      <c r="F61" s="6"/>
      <c r="G61" s="6">
        <v>1178</v>
      </c>
      <c r="H61" s="6"/>
      <c r="I61" s="6" t="s">
        <v>51</v>
      </c>
      <c r="J61" s="6"/>
      <c r="K61" s="6">
        <v>29710111</v>
      </c>
      <c r="L61" s="6"/>
      <c r="M61" s="6" t="s">
        <v>32</v>
      </c>
      <c r="N61" s="4" t="s">
        <v>107</v>
      </c>
    </row>
    <row r="62" spans="1:14" s="4" customFormat="1" ht="15" x14ac:dyDescent="0.2">
      <c r="A62" s="4" t="s">
        <v>108</v>
      </c>
      <c r="C62" s="12" t="s">
        <v>78</v>
      </c>
      <c r="D62" s="6"/>
      <c r="E62" s="6"/>
      <c r="F62" s="6"/>
      <c r="G62" s="6">
        <v>1178</v>
      </c>
      <c r="H62" s="6"/>
      <c r="I62" s="6" t="s">
        <v>51</v>
      </c>
      <c r="J62" s="6"/>
      <c r="K62" s="6">
        <v>29720111</v>
      </c>
      <c r="L62" s="6"/>
      <c r="M62" s="6" t="s">
        <v>32</v>
      </c>
      <c r="N62" s="4" t="s">
        <v>109</v>
      </c>
    </row>
    <row r="63" spans="1:14" s="4" customFormat="1" ht="15" x14ac:dyDescent="0.2">
      <c r="A63" s="4" t="s">
        <v>110</v>
      </c>
      <c r="C63" s="12" t="s">
        <v>78</v>
      </c>
      <c r="D63" s="6"/>
      <c r="E63" s="6"/>
      <c r="F63" s="6"/>
      <c r="G63" s="6">
        <v>1178</v>
      </c>
      <c r="H63" s="6"/>
      <c r="I63" s="6" t="s">
        <v>51</v>
      </c>
      <c r="J63" s="6"/>
      <c r="K63" s="6">
        <v>29973111</v>
      </c>
      <c r="L63" s="6"/>
      <c r="M63" s="6" t="s">
        <v>32</v>
      </c>
      <c r="N63" s="4" t="s">
        <v>111</v>
      </c>
    </row>
    <row r="64" spans="1:14" s="4" customFormat="1" ht="15" x14ac:dyDescent="0.2">
      <c r="A64" s="4" t="s">
        <v>112</v>
      </c>
      <c r="C64" s="12" t="s">
        <v>78</v>
      </c>
      <c r="D64" s="6"/>
      <c r="E64" s="6"/>
      <c r="F64" s="6"/>
      <c r="G64" s="6">
        <v>1178</v>
      </c>
      <c r="H64" s="6"/>
      <c r="I64" s="6" t="s">
        <v>51</v>
      </c>
      <c r="J64" s="6"/>
      <c r="K64" s="6">
        <v>76805111</v>
      </c>
      <c r="L64" s="6"/>
      <c r="M64" s="6" t="s">
        <v>32</v>
      </c>
      <c r="N64" s="4" t="s">
        <v>101</v>
      </c>
    </row>
    <row r="65" spans="1:14" s="4" customFormat="1" ht="15" x14ac:dyDescent="0.2">
      <c r="A65" s="4" t="s">
        <v>113</v>
      </c>
      <c r="C65" s="12" t="s">
        <v>78</v>
      </c>
      <c r="D65" s="6"/>
      <c r="E65" s="6"/>
      <c r="F65" s="6"/>
      <c r="G65" s="6">
        <v>1178</v>
      </c>
      <c r="H65" s="6"/>
      <c r="I65" s="6" t="s">
        <v>51</v>
      </c>
      <c r="J65" s="6"/>
      <c r="K65" s="6">
        <v>76790111</v>
      </c>
      <c r="L65" s="6"/>
      <c r="M65" s="6" t="s">
        <v>32</v>
      </c>
      <c r="N65" s="4" t="s">
        <v>114</v>
      </c>
    </row>
    <row r="66" spans="1:14" s="4" customFormat="1" ht="15" x14ac:dyDescent="0.2">
      <c r="A66" s="4" t="s">
        <v>115</v>
      </c>
      <c r="C66" s="12" t="s">
        <v>78</v>
      </c>
      <c r="D66" s="6"/>
      <c r="E66" s="6"/>
      <c r="F66" s="6"/>
      <c r="G66" s="6">
        <v>1178</v>
      </c>
      <c r="H66" s="6"/>
      <c r="I66" s="6" t="s">
        <v>51</v>
      </c>
      <c r="J66" s="6"/>
      <c r="K66" s="6">
        <v>76830011</v>
      </c>
      <c r="L66" s="6"/>
      <c r="M66" s="6" t="s">
        <v>32</v>
      </c>
      <c r="N66" s="4" t="s">
        <v>116</v>
      </c>
    </row>
    <row r="67" spans="1:14" s="4" customFormat="1" ht="15" x14ac:dyDescent="0.2">
      <c r="A67" s="4" t="s">
        <v>117</v>
      </c>
      <c r="C67" s="12" t="s">
        <v>78</v>
      </c>
      <c r="D67" s="6"/>
      <c r="E67" s="6"/>
      <c r="F67" s="6"/>
      <c r="G67" s="6">
        <v>1178</v>
      </c>
      <c r="H67" s="6"/>
      <c r="I67" s="6" t="s">
        <v>51</v>
      </c>
      <c r="J67" s="6"/>
      <c r="K67" s="6">
        <v>76840111</v>
      </c>
      <c r="L67" s="6"/>
      <c r="M67" s="6" t="s">
        <v>32</v>
      </c>
      <c r="N67" s="4" t="s">
        <v>118</v>
      </c>
    </row>
    <row r="68" spans="1:14" s="4" customFormat="1" ht="15" x14ac:dyDescent="0.2">
      <c r="A68" s="4" t="s">
        <v>119</v>
      </c>
      <c r="C68" s="13" t="s">
        <v>78</v>
      </c>
      <c r="D68" s="6"/>
      <c r="E68" s="6"/>
      <c r="F68" s="6"/>
      <c r="G68" s="6">
        <v>1178</v>
      </c>
      <c r="H68" s="6"/>
      <c r="I68" s="6" t="s">
        <v>51</v>
      </c>
      <c r="J68" s="6"/>
      <c r="K68" s="6">
        <v>76850111</v>
      </c>
      <c r="L68" s="6"/>
      <c r="M68" s="6" t="s">
        <v>32</v>
      </c>
      <c r="N68" s="4" t="s">
        <v>120</v>
      </c>
    </row>
    <row r="69" spans="1:14" s="4" customFormat="1" ht="15" x14ac:dyDescent="0.2">
      <c r="C69" s="12">
        <f>SUM(C46:C68)</f>
        <v>3150</v>
      </c>
      <c r="D69" s="6"/>
      <c r="E69" s="6"/>
      <c r="F69" s="6"/>
      <c r="G69" s="6"/>
      <c r="H69" s="6"/>
      <c r="I69" s="6"/>
      <c r="J69" s="6"/>
      <c r="K69" s="6"/>
      <c r="L69" s="6"/>
    </row>
    <row r="70" spans="1:14" s="4" customFormat="1" ht="15" x14ac:dyDescent="0.2">
      <c r="C70" s="11"/>
      <c r="D70" s="6"/>
      <c r="E70" s="6"/>
      <c r="F70" s="6"/>
      <c r="G70" s="6"/>
      <c r="H70" s="6"/>
      <c r="I70" s="6"/>
      <c r="J70" s="6"/>
      <c r="K70" s="6"/>
      <c r="L70" s="6"/>
    </row>
    <row r="71" spans="1:14" s="4" customFormat="1" ht="15" x14ac:dyDescent="0.2">
      <c r="C71" s="11"/>
      <c r="D71" s="6"/>
      <c r="E71" s="6"/>
      <c r="F71" s="6"/>
      <c r="G71" s="6"/>
      <c r="H71" s="6"/>
      <c r="I71" s="6"/>
      <c r="J71" s="6"/>
      <c r="K71" s="6"/>
      <c r="L71" s="6"/>
    </row>
    <row r="72" spans="1:14" s="4" customFormat="1" ht="15.75" x14ac:dyDescent="0.25">
      <c r="A72" s="3" t="s">
        <v>121</v>
      </c>
      <c r="C72" s="14">
        <f>C69+C43+C33+C28+C21+C18+C15+C9</f>
        <v>22620</v>
      </c>
      <c r="D72" s="18" t="s">
        <v>122</v>
      </c>
      <c r="E72" s="5"/>
      <c r="F72" s="6"/>
      <c r="G72" s="6"/>
      <c r="H72" s="6"/>
      <c r="I72" s="6"/>
      <c r="J72" s="6"/>
      <c r="K72" s="6"/>
      <c r="L72" s="6"/>
    </row>
    <row r="73" spans="1:14" x14ac:dyDescent="0.2">
      <c r="C73" s="19"/>
    </row>
  </sheetData>
  <pageMargins left="0" right="0" top="0.5" bottom="0" header="0.5" footer="0.5"/>
  <pageSetup scale="75" orientation="landscape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="75" zoomScaleNormal="100" workbookViewId="0"/>
  </sheetViews>
  <sheetFormatPr defaultRowHeight="12.75" x14ac:dyDescent="0.2"/>
  <cols>
    <col min="1" max="1" width="27.42578125" customWidth="1"/>
    <col min="2" max="2" width="1.5703125" customWidth="1"/>
    <col min="3" max="3" width="16.28515625" style="2" customWidth="1"/>
    <col min="4" max="4" width="1.85546875" style="2" hidden="1" customWidth="1"/>
    <col min="5" max="5" width="7.42578125" style="2" hidden="1" customWidth="1"/>
    <col min="6" max="6" width="1.85546875" style="2" customWidth="1"/>
    <col min="7" max="7" width="8" style="2" customWidth="1"/>
    <col min="8" max="8" width="1.7109375" style="2" customWidth="1"/>
    <col min="9" max="9" width="21.85546875" style="2" customWidth="1"/>
    <col min="10" max="10" width="1.85546875" style="2" customWidth="1"/>
    <col min="11" max="11" width="20" style="2" bestFit="1" customWidth="1"/>
    <col min="12" max="12" width="1.7109375" style="2" customWidth="1"/>
    <col min="13" max="13" width="17.42578125" style="2" customWidth="1"/>
    <col min="14" max="14" width="36.85546875" customWidth="1"/>
  </cols>
  <sheetData>
    <row r="1" spans="1:20" ht="20.25" x14ac:dyDescent="0.3">
      <c r="A1" s="1" t="s">
        <v>0</v>
      </c>
    </row>
    <row r="2" spans="1:20" ht="20.25" x14ac:dyDescent="0.3">
      <c r="A2" s="1" t="s">
        <v>1</v>
      </c>
    </row>
    <row r="3" spans="1:20" ht="20.25" x14ac:dyDescent="0.3">
      <c r="A3" s="1" t="s">
        <v>123</v>
      </c>
    </row>
    <row r="4" spans="1:20" s="4" customFormat="1" ht="18" customHeight="1" x14ac:dyDescent="0.25">
      <c r="A4" s="3"/>
      <c r="C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20" s="4" customFormat="1" ht="15.75" x14ac:dyDescent="0.25">
      <c r="A5" s="3"/>
      <c r="B5" s="3"/>
      <c r="C5" s="5" t="s">
        <v>4</v>
      </c>
      <c r="D5" s="5"/>
      <c r="E5" s="5" t="s">
        <v>5</v>
      </c>
      <c r="F5" s="5"/>
      <c r="G5" s="5" t="s">
        <v>6</v>
      </c>
      <c r="H5" s="5"/>
      <c r="I5" s="5"/>
      <c r="J5" s="5"/>
      <c r="K5" s="5"/>
      <c r="L5" s="5"/>
      <c r="M5" s="5" t="s">
        <v>7</v>
      </c>
      <c r="N5" s="3" t="s">
        <v>8</v>
      </c>
      <c r="O5" s="3"/>
      <c r="P5" s="3"/>
      <c r="Q5" s="3"/>
    </row>
    <row r="6" spans="1:20" s="4" customFormat="1" ht="16.5" thickBot="1" x14ac:dyDescent="0.3">
      <c r="A6" s="7" t="s">
        <v>9</v>
      </c>
      <c r="B6" s="7"/>
      <c r="C6" s="8" t="s">
        <v>10</v>
      </c>
      <c r="D6" s="8"/>
      <c r="E6" s="8" t="s">
        <v>11</v>
      </c>
      <c r="F6" s="8"/>
      <c r="G6" s="8" t="s">
        <v>12</v>
      </c>
      <c r="H6" s="8"/>
      <c r="I6" s="8" t="s">
        <v>13</v>
      </c>
      <c r="J6" s="8"/>
      <c r="K6" s="8" t="s">
        <v>14</v>
      </c>
      <c r="L6" s="8"/>
      <c r="M6" s="8" t="s">
        <v>15</v>
      </c>
      <c r="N6" s="7" t="s">
        <v>16</v>
      </c>
      <c r="O6" s="9"/>
      <c r="P6" s="9"/>
      <c r="Q6" s="9"/>
      <c r="R6" s="10"/>
      <c r="S6" s="10"/>
      <c r="T6" s="10"/>
    </row>
    <row r="7" spans="1:20" s="4" customFormat="1" ht="15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0" s="4" customFormat="1" ht="15.75" x14ac:dyDescent="0.25">
      <c r="A8" s="3" t="s">
        <v>124</v>
      </c>
      <c r="C8" s="12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0" s="4" customFormat="1" ht="15" x14ac:dyDescent="0.2">
      <c r="A9" s="20" t="s">
        <v>125</v>
      </c>
      <c r="C9" s="12">
        <v>50</v>
      </c>
      <c r="D9" s="6"/>
      <c r="E9" s="6" t="s">
        <v>18</v>
      </c>
      <c r="F9" s="6"/>
      <c r="G9" s="6">
        <v>1218</v>
      </c>
      <c r="H9" s="6"/>
      <c r="I9" s="6" t="s">
        <v>126</v>
      </c>
      <c r="J9" s="6"/>
      <c r="K9" s="6">
        <v>12491</v>
      </c>
      <c r="L9" s="6"/>
      <c r="M9" s="6" t="s">
        <v>127</v>
      </c>
      <c r="N9" s="4" t="s">
        <v>128</v>
      </c>
    </row>
    <row r="10" spans="1:20" s="4" customFormat="1" ht="15" x14ac:dyDescent="0.2">
      <c r="A10" s="20" t="s">
        <v>129</v>
      </c>
      <c r="C10" s="12">
        <v>100</v>
      </c>
      <c r="D10" s="6"/>
      <c r="E10" s="6" t="s">
        <v>18</v>
      </c>
      <c r="F10" s="6"/>
      <c r="G10" s="6">
        <v>1018</v>
      </c>
      <c r="H10" s="6"/>
      <c r="I10" s="6" t="s">
        <v>126</v>
      </c>
      <c r="J10" s="6"/>
      <c r="K10" s="6">
        <v>40742</v>
      </c>
      <c r="L10" s="6"/>
      <c r="M10" s="6" t="s">
        <v>127</v>
      </c>
      <c r="N10" s="4" t="s">
        <v>130</v>
      </c>
    </row>
    <row r="11" spans="1:20" s="4" customFormat="1" ht="15" x14ac:dyDescent="0.2">
      <c r="A11" s="20" t="s">
        <v>131</v>
      </c>
      <c r="C11" s="11">
        <v>55</v>
      </c>
      <c r="D11" s="6"/>
      <c r="E11" s="6" t="s">
        <v>18</v>
      </c>
      <c r="F11" s="6"/>
      <c r="G11" s="6">
        <v>1356</v>
      </c>
      <c r="H11" s="6"/>
      <c r="I11" s="6" t="s">
        <v>126</v>
      </c>
      <c r="J11" s="6"/>
      <c r="K11" s="6">
        <v>12254</v>
      </c>
      <c r="L11" s="6"/>
      <c r="M11" s="6" t="s">
        <v>127</v>
      </c>
      <c r="N11" s="4" t="s">
        <v>132</v>
      </c>
    </row>
    <row r="12" spans="1:20" s="4" customFormat="1" ht="15" x14ac:dyDescent="0.2">
      <c r="A12" s="20" t="s">
        <v>133</v>
      </c>
      <c r="C12" s="11">
        <v>0</v>
      </c>
      <c r="D12" s="6"/>
      <c r="E12" s="6" t="s">
        <v>18</v>
      </c>
      <c r="F12" s="6"/>
      <c r="G12" s="6">
        <v>1026</v>
      </c>
      <c r="H12" s="6"/>
      <c r="I12" s="6" t="s">
        <v>126</v>
      </c>
      <c r="J12" s="6"/>
      <c r="K12" s="6">
        <v>15477</v>
      </c>
      <c r="L12" s="6"/>
      <c r="M12" s="6" t="s">
        <v>127</v>
      </c>
      <c r="N12" s="4" t="s">
        <v>132</v>
      </c>
    </row>
    <row r="13" spans="1:20" s="4" customFormat="1" ht="15" x14ac:dyDescent="0.2">
      <c r="A13" s="20" t="s">
        <v>134</v>
      </c>
      <c r="C13" s="12">
        <v>240</v>
      </c>
      <c r="D13" s="6"/>
      <c r="E13" s="6" t="s">
        <v>18</v>
      </c>
      <c r="F13" s="6"/>
      <c r="G13" s="6">
        <v>1300</v>
      </c>
      <c r="H13" s="6"/>
      <c r="I13" s="6" t="s">
        <v>126</v>
      </c>
      <c r="J13" s="6"/>
      <c r="K13" s="6">
        <v>3737</v>
      </c>
      <c r="L13" s="6"/>
      <c r="M13" s="6" t="s">
        <v>127</v>
      </c>
      <c r="N13" s="4" t="s">
        <v>135</v>
      </c>
    </row>
    <row r="14" spans="1:20" s="4" customFormat="1" ht="15" x14ac:dyDescent="0.2">
      <c r="A14" s="20" t="s">
        <v>136</v>
      </c>
      <c r="C14" s="12">
        <v>85</v>
      </c>
      <c r="D14" s="6"/>
      <c r="E14" s="6" t="s">
        <v>18</v>
      </c>
      <c r="F14" s="6"/>
      <c r="G14" s="6">
        <v>1080</v>
      </c>
      <c r="H14" s="6"/>
      <c r="I14" s="6" t="s">
        <v>126</v>
      </c>
      <c r="J14" s="6"/>
      <c r="K14" s="6">
        <v>12303</v>
      </c>
      <c r="L14" s="6"/>
      <c r="M14" s="6" t="s">
        <v>127</v>
      </c>
      <c r="N14" s="4" t="s">
        <v>135</v>
      </c>
    </row>
    <row r="15" spans="1:20" s="4" customFormat="1" ht="15.75" thickBot="1" x14ac:dyDescent="0.25">
      <c r="A15" s="20" t="s">
        <v>137</v>
      </c>
      <c r="C15" s="21">
        <v>220</v>
      </c>
      <c r="D15" s="6"/>
      <c r="E15" s="6" t="s">
        <v>18</v>
      </c>
      <c r="F15" s="6"/>
      <c r="G15" s="6">
        <v>1422</v>
      </c>
      <c r="H15" s="6"/>
      <c r="I15" s="6" t="s">
        <v>126</v>
      </c>
      <c r="J15" s="6"/>
      <c r="K15" s="6">
        <v>3736</v>
      </c>
      <c r="L15" s="6"/>
      <c r="M15" s="6" t="s">
        <v>127</v>
      </c>
      <c r="N15" s="4" t="s">
        <v>138</v>
      </c>
    </row>
    <row r="16" spans="1:20" s="4" customFormat="1" ht="15.75" x14ac:dyDescent="0.25">
      <c r="A16" s="3"/>
      <c r="C16" s="12">
        <f>SUM(C9:C15)</f>
        <v>750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4" s="4" customFormat="1" ht="15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4" customFormat="1" ht="15.75" x14ac:dyDescent="0.25">
      <c r="A18" s="3" t="s">
        <v>139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4" s="4" customFormat="1" ht="15" x14ac:dyDescent="0.2">
      <c r="A19" s="22" t="s">
        <v>140</v>
      </c>
      <c r="C19" s="23">
        <v>170</v>
      </c>
      <c r="D19" s="6"/>
      <c r="E19" s="6" t="s">
        <v>18</v>
      </c>
      <c r="F19" s="6"/>
      <c r="G19" s="6">
        <v>974</v>
      </c>
      <c r="H19" s="6"/>
      <c r="I19" s="6" t="s">
        <v>141</v>
      </c>
      <c r="J19" s="6"/>
      <c r="K19" s="24">
        <v>7318</v>
      </c>
      <c r="L19" s="6"/>
      <c r="M19" s="6" t="s">
        <v>142</v>
      </c>
      <c r="N19" s="4" t="s">
        <v>143</v>
      </c>
    </row>
    <row r="20" spans="1:14" s="4" customFormat="1" ht="15" x14ac:dyDescent="0.2">
      <c r="A20" s="22" t="s">
        <v>144</v>
      </c>
      <c r="C20" s="23">
        <v>60</v>
      </c>
      <c r="D20" s="6"/>
      <c r="E20" s="6" t="s">
        <v>18</v>
      </c>
      <c r="F20" s="6"/>
      <c r="G20" s="6">
        <v>976</v>
      </c>
      <c r="H20" s="6"/>
      <c r="I20" s="6" t="s">
        <v>141</v>
      </c>
      <c r="J20" s="6"/>
      <c r="K20" s="24">
        <v>143372</v>
      </c>
      <c r="L20" s="6"/>
      <c r="M20" s="6" t="s">
        <v>142</v>
      </c>
      <c r="N20" s="4" t="s">
        <v>143</v>
      </c>
    </row>
    <row r="21" spans="1:14" s="4" customFormat="1" ht="15" x14ac:dyDescent="0.2">
      <c r="A21" s="22" t="s">
        <v>145</v>
      </c>
      <c r="C21" s="23">
        <v>15</v>
      </c>
      <c r="D21" s="6"/>
      <c r="E21" s="6" t="s">
        <v>18</v>
      </c>
      <c r="F21" s="6"/>
      <c r="G21" s="6">
        <v>952</v>
      </c>
      <c r="H21" s="6"/>
      <c r="I21" s="6" t="s">
        <v>141</v>
      </c>
      <c r="J21" s="6"/>
      <c r="K21" s="24">
        <v>143373</v>
      </c>
      <c r="L21" s="6"/>
      <c r="M21" s="6" t="s">
        <v>142</v>
      </c>
      <c r="N21" s="4" t="s">
        <v>146</v>
      </c>
    </row>
    <row r="22" spans="1:14" s="4" customFormat="1" ht="15" x14ac:dyDescent="0.2">
      <c r="A22" s="22" t="s">
        <v>147</v>
      </c>
      <c r="C22" s="6">
        <v>90</v>
      </c>
      <c r="D22" s="6"/>
      <c r="E22" s="6" t="s">
        <v>18</v>
      </c>
      <c r="F22" s="6"/>
      <c r="G22" s="6">
        <v>975</v>
      </c>
      <c r="H22" s="6"/>
      <c r="I22" s="6" t="s">
        <v>141</v>
      </c>
      <c r="J22" s="6"/>
      <c r="K22" s="24">
        <v>165367</v>
      </c>
      <c r="L22" s="6"/>
      <c r="M22" s="6" t="s">
        <v>142</v>
      </c>
      <c r="N22" s="4" t="s">
        <v>148</v>
      </c>
    </row>
    <row r="23" spans="1:14" s="4" customFormat="1" ht="15" x14ac:dyDescent="0.2">
      <c r="A23" s="22" t="s">
        <v>149</v>
      </c>
      <c r="C23" s="6">
        <v>435</v>
      </c>
      <c r="D23" s="6"/>
      <c r="E23" s="6" t="s">
        <v>18</v>
      </c>
      <c r="F23" s="6"/>
      <c r="G23" s="6">
        <v>1002</v>
      </c>
      <c r="H23" s="6"/>
      <c r="I23" s="6" t="s">
        <v>141</v>
      </c>
      <c r="J23" s="6"/>
      <c r="K23" s="24">
        <v>139044</v>
      </c>
      <c r="L23" s="6"/>
      <c r="M23" s="6" t="s">
        <v>142</v>
      </c>
      <c r="N23" s="4" t="s">
        <v>148</v>
      </c>
    </row>
    <row r="24" spans="1:14" s="4" customFormat="1" ht="15.75" thickBot="1" x14ac:dyDescent="0.25">
      <c r="A24" s="4" t="s">
        <v>150</v>
      </c>
      <c r="C24" s="21">
        <v>130</v>
      </c>
      <c r="D24" s="6"/>
      <c r="E24" s="6" t="s">
        <v>18</v>
      </c>
      <c r="F24" s="6"/>
      <c r="G24" s="6">
        <v>1001</v>
      </c>
      <c r="H24" s="6"/>
      <c r="I24" s="6" t="s">
        <v>141</v>
      </c>
      <c r="J24" s="6"/>
      <c r="K24" s="24">
        <v>165396</v>
      </c>
      <c r="L24" s="6"/>
      <c r="M24" s="6" t="s">
        <v>142</v>
      </c>
      <c r="N24" s="4" t="s">
        <v>151</v>
      </c>
    </row>
    <row r="25" spans="1:14" s="4" customFormat="1" ht="15" x14ac:dyDescent="0.2">
      <c r="C25" s="25">
        <f>SUM(C19:C24)</f>
        <v>900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4" s="4" customFormat="1" ht="15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4" s="4" customFormat="1" ht="15.75" x14ac:dyDescent="0.25">
      <c r="A27" s="3" t="s">
        <v>152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4" s="4" customFormat="1" ht="15" x14ac:dyDescent="0.2">
      <c r="A28" s="4" t="s">
        <v>153</v>
      </c>
      <c r="C28" s="6">
        <v>190</v>
      </c>
      <c r="D28" s="6"/>
      <c r="E28" s="6" t="s">
        <v>18</v>
      </c>
      <c r="F28" s="6"/>
      <c r="G28" s="6">
        <v>1141</v>
      </c>
      <c r="H28" s="6"/>
      <c r="I28" s="6" t="s">
        <v>154</v>
      </c>
      <c r="J28" s="6"/>
      <c r="K28" s="6">
        <v>24321</v>
      </c>
      <c r="L28" s="6"/>
      <c r="M28" s="6" t="s">
        <v>127</v>
      </c>
      <c r="N28" s="4" t="s">
        <v>155</v>
      </c>
    </row>
    <row r="29" spans="1:14" s="4" customFormat="1" ht="15" x14ac:dyDescent="0.2">
      <c r="A29" s="4" t="s">
        <v>156</v>
      </c>
      <c r="C29" s="6">
        <v>15</v>
      </c>
      <c r="D29" s="6"/>
      <c r="E29" s="6" t="s">
        <v>18</v>
      </c>
      <c r="F29" s="6"/>
      <c r="G29" s="6">
        <v>1254</v>
      </c>
      <c r="H29" s="6"/>
      <c r="I29" s="6" t="s">
        <v>154</v>
      </c>
      <c r="J29" s="6"/>
      <c r="K29" s="6">
        <v>24379</v>
      </c>
      <c r="L29" s="6"/>
      <c r="M29" s="6" t="s">
        <v>127</v>
      </c>
      <c r="N29" s="4" t="s">
        <v>157</v>
      </c>
    </row>
    <row r="30" spans="1:14" s="4" customFormat="1" ht="15" x14ac:dyDescent="0.2">
      <c r="A30" s="4" t="s">
        <v>158</v>
      </c>
      <c r="C30" s="6">
        <v>185</v>
      </c>
      <c r="D30" s="6"/>
      <c r="E30" s="6" t="s">
        <v>18</v>
      </c>
      <c r="F30" s="6"/>
      <c r="G30" s="6">
        <v>1197</v>
      </c>
      <c r="H30" s="6"/>
      <c r="I30" s="6" t="s">
        <v>154</v>
      </c>
      <c r="J30" s="6"/>
      <c r="K30" s="6">
        <v>24381</v>
      </c>
      <c r="L30" s="6"/>
      <c r="M30" s="6" t="s">
        <v>127</v>
      </c>
      <c r="N30" s="4" t="s">
        <v>159</v>
      </c>
    </row>
    <row r="31" spans="1:14" s="4" customFormat="1" ht="15.75" thickBot="1" x14ac:dyDescent="0.25">
      <c r="A31" s="4" t="s">
        <v>160</v>
      </c>
      <c r="C31" s="21">
        <v>15</v>
      </c>
      <c r="D31" s="6"/>
      <c r="E31" s="6" t="s">
        <v>18</v>
      </c>
      <c r="F31" s="6"/>
      <c r="G31" s="6">
        <v>950</v>
      </c>
      <c r="H31" s="6"/>
      <c r="I31" s="6" t="s">
        <v>154</v>
      </c>
      <c r="J31" s="6"/>
      <c r="K31" s="26">
        <v>29035</v>
      </c>
      <c r="L31" s="6"/>
      <c r="M31" s="6" t="s">
        <v>161</v>
      </c>
      <c r="N31" s="4" t="s">
        <v>162</v>
      </c>
    </row>
    <row r="32" spans="1:14" s="4" customFormat="1" ht="15" x14ac:dyDescent="0.2">
      <c r="C32" s="6">
        <f>SUM(C28:C31)</f>
        <v>405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4" s="4" customFormat="1" ht="15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4" s="4" customFormat="1" ht="15.75" x14ac:dyDescent="0.25">
      <c r="A34" s="3" t="s">
        <v>163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4" s="4" customFormat="1" ht="15" x14ac:dyDescent="0.2">
      <c r="A35" s="4" t="s">
        <v>164</v>
      </c>
      <c r="C35" s="6">
        <v>0</v>
      </c>
      <c r="D35" s="6"/>
      <c r="E35" s="6" t="s">
        <v>18</v>
      </c>
      <c r="F35" s="6"/>
      <c r="G35" s="6">
        <v>1000</v>
      </c>
      <c r="H35" s="6"/>
      <c r="I35" s="6" t="s">
        <v>165</v>
      </c>
      <c r="J35" s="6"/>
      <c r="K35" s="6">
        <v>607150</v>
      </c>
      <c r="L35" s="6"/>
      <c r="M35" s="6" t="s">
        <v>166</v>
      </c>
      <c r="N35" s="4" t="s">
        <v>167</v>
      </c>
    </row>
    <row r="36" spans="1:14" s="4" customFormat="1" ht="15" x14ac:dyDescent="0.2">
      <c r="A36" s="4" t="s">
        <v>168</v>
      </c>
      <c r="C36" s="6">
        <v>40</v>
      </c>
      <c r="D36" s="6"/>
      <c r="E36" s="6" t="s">
        <v>18</v>
      </c>
      <c r="F36" s="6"/>
      <c r="G36" s="6">
        <v>1000</v>
      </c>
      <c r="H36" s="6"/>
      <c r="I36" s="6" t="s">
        <v>165</v>
      </c>
      <c r="J36" s="6"/>
      <c r="K36" s="6">
        <v>607151</v>
      </c>
      <c r="L36" s="6"/>
      <c r="M36" s="6" t="s">
        <v>166</v>
      </c>
      <c r="N36" s="4" t="s">
        <v>167</v>
      </c>
    </row>
    <row r="37" spans="1:14" s="4" customFormat="1" ht="15" x14ac:dyDescent="0.2">
      <c r="A37" s="4" t="s">
        <v>169</v>
      </c>
      <c r="C37" s="6">
        <v>105</v>
      </c>
      <c r="D37" s="6"/>
      <c r="E37" s="6" t="s">
        <v>18</v>
      </c>
      <c r="F37" s="6"/>
      <c r="G37" s="6">
        <v>996</v>
      </c>
      <c r="H37" s="6"/>
      <c r="I37" s="6" t="s">
        <v>165</v>
      </c>
      <c r="J37" s="6"/>
      <c r="K37" s="6">
        <v>888002</v>
      </c>
      <c r="L37" s="6"/>
      <c r="M37" s="6" t="s">
        <v>170</v>
      </c>
      <c r="N37" s="4" t="s">
        <v>171</v>
      </c>
    </row>
    <row r="38" spans="1:14" s="4" customFormat="1" ht="15" x14ac:dyDescent="0.2">
      <c r="A38" s="4" t="s">
        <v>172</v>
      </c>
      <c r="C38" s="6">
        <v>185</v>
      </c>
      <c r="D38" s="6"/>
      <c r="E38" s="6" t="s">
        <v>18</v>
      </c>
      <c r="F38" s="6"/>
      <c r="G38" s="6">
        <v>990</v>
      </c>
      <c r="H38" s="6"/>
      <c r="I38" s="6" t="s">
        <v>165</v>
      </c>
      <c r="J38" s="6"/>
      <c r="K38" s="6">
        <v>888001</v>
      </c>
      <c r="L38" s="6"/>
      <c r="M38" s="6" t="s">
        <v>170</v>
      </c>
      <c r="N38" s="4" t="s">
        <v>171</v>
      </c>
    </row>
    <row r="39" spans="1:14" s="4" customFormat="1" ht="15" x14ac:dyDescent="0.2">
      <c r="A39" s="4" t="s">
        <v>173</v>
      </c>
      <c r="C39" s="6">
        <v>75</v>
      </c>
      <c r="D39" s="6"/>
      <c r="E39" s="6" t="s">
        <v>18</v>
      </c>
      <c r="F39" s="6"/>
      <c r="G39" s="6">
        <v>1040</v>
      </c>
      <c r="H39" s="6"/>
      <c r="I39" s="6" t="s">
        <v>165</v>
      </c>
      <c r="J39" s="6"/>
      <c r="K39" s="6">
        <v>888003</v>
      </c>
      <c r="L39" s="6"/>
      <c r="M39" s="6" t="s">
        <v>170</v>
      </c>
      <c r="N39" s="4" t="s">
        <v>171</v>
      </c>
    </row>
    <row r="40" spans="1:14" s="4" customFormat="1" ht="15" x14ac:dyDescent="0.2">
      <c r="A40" s="4" t="s">
        <v>174</v>
      </c>
      <c r="C40" s="6">
        <v>225</v>
      </c>
      <c r="D40" s="6"/>
      <c r="E40" s="6"/>
      <c r="F40" s="6"/>
      <c r="G40" s="6">
        <v>1040</v>
      </c>
      <c r="H40" s="6"/>
      <c r="I40" s="6" t="s">
        <v>165</v>
      </c>
      <c r="J40" s="6"/>
      <c r="K40" s="6">
        <v>888004</v>
      </c>
      <c r="L40" s="6"/>
      <c r="M40" s="6" t="s">
        <v>170</v>
      </c>
      <c r="N40" s="4" t="s">
        <v>171</v>
      </c>
    </row>
    <row r="41" spans="1:14" s="4" customFormat="1" ht="15.75" thickBot="1" x14ac:dyDescent="0.25">
      <c r="A41" s="4" t="s">
        <v>175</v>
      </c>
      <c r="C41" s="21">
        <v>95</v>
      </c>
      <c r="D41" s="6"/>
      <c r="E41" s="6" t="s">
        <v>18</v>
      </c>
      <c r="F41" s="6"/>
      <c r="G41" s="6">
        <v>993</v>
      </c>
      <c r="H41" s="6"/>
      <c r="I41" s="6" t="s">
        <v>165</v>
      </c>
      <c r="J41" s="6"/>
      <c r="K41" s="6">
        <v>621311</v>
      </c>
      <c r="L41" s="6"/>
      <c r="M41" s="6" t="s">
        <v>176</v>
      </c>
      <c r="N41" s="4" t="s">
        <v>177</v>
      </c>
    </row>
    <row r="42" spans="1:14" s="4" customFormat="1" ht="15" x14ac:dyDescent="0.2">
      <c r="C42" s="6">
        <f>SUM(C35:C41)</f>
        <v>725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s="4" customFormat="1" ht="15" x14ac:dyDescent="0.2">
      <c r="A43" s="4" t="s">
        <v>178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s="4" customFormat="1" ht="15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4" s="4" customFormat="1" ht="15.75" x14ac:dyDescent="0.25">
      <c r="A45" s="3" t="s">
        <v>179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s="4" customFormat="1" ht="15" x14ac:dyDescent="0.2">
      <c r="A46" s="27" t="s">
        <v>180</v>
      </c>
      <c r="C46" s="6">
        <v>35</v>
      </c>
      <c r="D46" s="6"/>
      <c r="E46" s="6" t="s">
        <v>18</v>
      </c>
      <c r="F46" s="6"/>
      <c r="G46" s="6">
        <v>1151</v>
      </c>
      <c r="H46" s="6"/>
      <c r="I46" s="6" t="s">
        <v>181</v>
      </c>
      <c r="J46" s="6"/>
      <c r="K46" s="26" t="s">
        <v>182</v>
      </c>
      <c r="L46" s="6"/>
      <c r="M46" s="6" t="s">
        <v>183</v>
      </c>
      <c r="N46" s="4" t="s">
        <v>184</v>
      </c>
    </row>
    <row r="47" spans="1:14" s="4" customFormat="1" ht="15" x14ac:dyDescent="0.2">
      <c r="A47" s="27" t="s">
        <v>185</v>
      </c>
      <c r="C47" s="6">
        <v>870</v>
      </c>
      <c r="D47" s="6"/>
      <c r="E47" s="6" t="s">
        <v>18</v>
      </c>
      <c r="F47" s="6"/>
      <c r="G47" s="6">
        <v>1181</v>
      </c>
      <c r="H47" s="6"/>
      <c r="I47" s="6" t="s">
        <v>181</v>
      </c>
      <c r="J47" s="6"/>
      <c r="K47" s="26" t="s">
        <v>186</v>
      </c>
      <c r="L47" s="6"/>
      <c r="M47" s="6" t="s">
        <v>183</v>
      </c>
      <c r="N47" s="4" t="s">
        <v>184</v>
      </c>
    </row>
    <row r="48" spans="1:14" s="4" customFormat="1" ht="15" x14ac:dyDescent="0.2">
      <c r="A48" s="27" t="s">
        <v>187</v>
      </c>
      <c r="C48" s="6">
        <v>5</v>
      </c>
      <c r="D48" s="6"/>
      <c r="E48" s="6" t="s">
        <v>18</v>
      </c>
      <c r="F48" s="6"/>
      <c r="G48" s="6">
        <v>1140</v>
      </c>
      <c r="H48" s="6"/>
      <c r="I48" s="6" t="s">
        <v>181</v>
      </c>
      <c r="J48" s="6"/>
      <c r="K48" s="26" t="s">
        <v>188</v>
      </c>
      <c r="L48" s="6"/>
      <c r="M48" s="6" t="s">
        <v>183</v>
      </c>
      <c r="N48" s="4" t="s">
        <v>189</v>
      </c>
    </row>
    <row r="49" spans="1:14" s="4" customFormat="1" ht="15" x14ac:dyDescent="0.2">
      <c r="A49" s="27" t="s">
        <v>190</v>
      </c>
      <c r="C49" s="6">
        <v>7</v>
      </c>
      <c r="D49" s="6"/>
      <c r="E49" s="6" t="s">
        <v>18</v>
      </c>
      <c r="F49" s="6"/>
      <c r="G49" s="6">
        <v>1000</v>
      </c>
      <c r="H49" s="6"/>
      <c r="I49" s="6" t="s">
        <v>181</v>
      </c>
      <c r="J49" s="6"/>
      <c r="K49" s="26" t="s">
        <v>191</v>
      </c>
      <c r="L49" s="6"/>
      <c r="M49" s="6" t="s">
        <v>183</v>
      </c>
      <c r="N49" s="4" t="s">
        <v>192</v>
      </c>
    </row>
    <row r="50" spans="1:14" s="4" customFormat="1" ht="15" x14ac:dyDescent="0.2">
      <c r="A50" s="27" t="s">
        <v>193</v>
      </c>
      <c r="C50" s="6">
        <v>1</v>
      </c>
      <c r="D50" s="6"/>
      <c r="E50" s="6" t="s">
        <v>18</v>
      </c>
      <c r="F50" s="6"/>
      <c r="G50" s="6">
        <v>1135</v>
      </c>
      <c r="H50" s="6"/>
      <c r="I50" s="6" t="s">
        <v>181</v>
      </c>
      <c r="J50" s="6"/>
      <c r="K50" s="28" t="s">
        <v>194</v>
      </c>
      <c r="L50" s="6"/>
      <c r="M50" s="6" t="s">
        <v>183</v>
      </c>
      <c r="N50" s="4" t="s">
        <v>192</v>
      </c>
    </row>
    <row r="51" spans="1:14" s="4" customFormat="1" ht="15.75" thickBot="1" x14ac:dyDescent="0.25">
      <c r="A51" s="27" t="s">
        <v>195</v>
      </c>
      <c r="C51" s="21">
        <v>175</v>
      </c>
      <c r="D51" s="6"/>
      <c r="E51" s="6" t="s">
        <v>18</v>
      </c>
      <c r="F51" s="6"/>
      <c r="G51" s="6">
        <v>1143</v>
      </c>
      <c r="H51" s="6"/>
      <c r="I51" s="6" t="s">
        <v>181</v>
      </c>
      <c r="J51" s="6"/>
      <c r="K51" s="26" t="s">
        <v>196</v>
      </c>
      <c r="L51" s="6"/>
      <c r="M51" s="6" t="s">
        <v>183</v>
      </c>
      <c r="N51" s="4" t="s">
        <v>197</v>
      </c>
    </row>
    <row r="52" spans="1:14" s="4" customFormat="1" ht="15" x14ac:dyDescent="0.2">
      <c r="A52" s="10"/>
      <c r="C52" s="6">
        <f>SUM(C46:C51)</f>
        <v>1093</v>
      </c>
      <c r="D52" s="6"/>
      <c r="E52" s="6"/>
      <c r="F52" s="6"/>
      <c r="G52" s="6"/>
      <c r="H52" s="6"/>
      <c r="I52" s="6"/>
      <c r="J52" s="6"/>
      <c r="K52" s="11"/>
      <c r="L52" s="6"/>
      <c r="M52" s="6"/>
    </row>
    <row r="53" spans="1:14" s="4" customFormat="1" ht="15" x14ac:dyDescent="0.2">
      <c r="A53" s="4" t="s">
        <v>198</v>
      </c>
      <c r="C53" s="6"/>
      <c r="D53" s="6"/>
      <c r="E53" s="6"/>
      <c r="F53" s="6"/>
      <c r="G53" s="6"/>
      <c r="H53" s="6"/>
      <c r="I53" s="6"/>
      <c r="J53" s="6"/>
      <c r="K53" s="11"/>
      <c r="L53" s="6"/>
      <c r="M53" s="6"/>
    </row>
    <row r="54" spans="1:14" s="4" customFormat="1" ht="15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4" s="4" customFormat="1" ht="15.75" x14ac:dyDescent="0.25">
      <c r="A55" s="3" t="s">
        <v>199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4" s="4" customFormat="1" ht="15" x14ac:dyDescent="0.2">
      <c r="A56" s="4" t="s">
        <v>200</v>
      </c>
      <c r="C56" s="6">
        <v>200</v>
      </c>
      <c r="D56" s="6"/>
      <c r="E56" s="6" t="s">
        <v>18</v>
      </c>
      <c r="F56" s="6"/>
      <c r="G56" s="6">
        <v>969</v>
      </c>
      <c r="H56" s="6"/>
      <c r="I56" s="6" t="s">
        <v>201</v>
      </c>
      <c r="J56" s="6"/>
      <c r="K56" s="6" t="s">
        <v>202</v>
      </c>
      <c r="L56" s="6"/>
      <c r="M56" s="6" t="s">
        <v>203</v>
      </c>
      <c r="N56" s="4" t="s">
        <v>204</v>
      </c>
    </row>
    <row r="57" spans="1:14" s="4" customFormat="1" ht="15.75" thickBot="1" x14ac:dyDescent="0.25">
      <c r="A57" s="4" t="s">
        <v>205</v>
      </c>
      <c r="C57" s="21">
        <v>300</v>
      </c>
      <c r="D57" s="6"/>
      <c r="E57" s="6" t="s">
        <v>18</v>
      </c>
      <c r="F57" s="6"/>
      <c r="G57" s="6">
        <v>966</v>
      </c>
      <c r="H57" s="6"/>
      <c r="I57" s="6" t="s">
        <v>201</v>
      </c>
      <c r="J57" s="6"/>
      <c r="K57" s="6" t="s">
        <v>206</v>
      </c>
      <c r="L57" s="6"/>
      <c r="M57" s="6" t="s">
        <v>203</v>
      </c>
      <c r="N57" s="4" t="s">
        <v>207</v>
      </c>
    </row>
    <row r="58" spans="1:14" s="4" customFormat="1" ht="15" x14ac:dyDescent="0.2">
      <c r="C58" s="6">
        <f>SUM(C56:C57)</f>
        <v>500</v>
      </c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4" s="4" customFormat="1" ht="15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4" s="4" customFormat="1" ht="15.75" x14ac:dyDescent="0.25">
      <c r="A60" s="3" t="s">
        <v>208</v>
      </c>
      <c r="C60" s="6">
        <v>950</v>
      </c>
      <c r="D60" s="6"/>
      <c r="E60" s="6" t="s">
        <v>18</v>
      </c>
      <c r="F60" s="6"/>
      <c r="G60" s="6">
        <v>1150</v>
      </c>
      <c r="H60" s="6"/>
      <c r="I60" s="6" t="s">
        <v>19</v>
      </c>
      <c r="J60" s="6"/>
      <c r="K60" s="6">
        <v>1769</v>
      </c>
      <c r="L60" s="6"/>
      <c r="M60" s="6" t="s">
        <v>209</v>
      </c>
      <c r="N60" s="4" t="s">
        <v>210</v>
      </c>
    </row>
    <row r="61" spans="1:14" s="4" customFormat="1" ht="1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4" s="4" customFormat="1" ht="15.75" x14ac:dyDescent="0.25">
      <c r="A62" s="3" t="s">
        <v>211</v>
      </c>
      <c r="C62" s="6">
        <v>100</v>
      </c>
      <c r="D62" s="6"/>
      <c r="E62" s="6" t="s">
        <v>18</v>
      </c>
      <c r="F62" s="6"/>
      <c r="G62" s="6">
        <v>1170</v>
      </c>
      <c r="H62" s="6"/>
      <c r="I62" s="6" t="s">
        <v>212</v>
      </c>
      <c r="J62" s="6"/>
      <c r="K62" s="6" t="s">
        <v>213</v>
      </c>
      <c r="L62" s="6"/>
      <c r="M62" s="6" t="s">
        <v>209</v>
      </c>
      <c r="N62" s="4" t="s">
        <v>214</v>
      </c>
    </row>
    <row r="63" spans="1:14" s="4" customFormat="1" ht="15" x14ac:dyDescent="0.2">
      <c r="A63" s="4" t="s">
        <v>215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4" s="4" customFormat="1" ht="15" x14ac:dyDescent="0.2">
      <c r="A64" s="4" t="s">
        <v>216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4" s="4" customFormat="1" ht="15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4" s="4" customFormat="1" ht="15" x14ac:dyDescent="0.2">
      <c r="A66" s="4" t="s">
        <v>217</v>
      </c>
      <c r="C66" s="29">
        <v>8500</v>
      </c>
      <c r="D66" s="6"/>
      <c r="E66" s="6" t="s">
        <v>18</v>
      </c>
      <c r="F66" s="6"/>
      <c r="G66" s="6">
        <v>1000</v>
      </c>
      <c r="H66" s="6"/>
      <c r="I66" s="6" t="s">
        <v>218</v>
      </c>
      <c r="J66" s="6"/>
      <c r="K66" s="6" t="s">
        <v>219</v>
      </c>
      <c r="L66" s="6"/>
      <c r="M66" s="6" t="s">
        <v>220</v>
      </c>
      <c r="N66" s="4" t="s">
        <v>221</v>
      </c>
    </row>
    <row r="67" spans="1:14" s="4" customFormat="1" ht="15" x14ac:dyDescent="0.2">
      <c r="C67" s="11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4" s="4" customFormat="1" ht="15.75" x14ac:dyDescent="0.25">
      <c r="A68" s="3" t="s">
        <v>222</v>
      </c>
      <c r="C68" s="6">
        <v>310</v>
      </c>
      <c r="D68" s="6"/>
      <c r="E68" s="6" t="s">
        <v>18</v>
      </c>
      <c r="F68" s="6"/>
      <c r="G68" s="6">
        <v>1000</v>
      </c>
      <c r="H68" s="6"/>
      <c r="I68" s="6" t="s">
        <v>223</v>
      </c>
      <c r="J68" s="6"/>
      <c r="K68" s="26" t="s">
        <v>224</v>
      </c>
      <c r="L68" s="6"/>
      <c r="M68" s="6" t="s">
        <v>225</v>
      </c>
      <c r="N68" s="4" t="s">
        <v>226</v>
      </c>
    </row>
    <row r="69" spans="1:14" s="4" customFormat="1" ht="15" x14ac:dyDescent="0.2">
      <c r="A69" s="4" t="s">
        <v>227</v>
      </c>
      <c r="C69" s="6"/>
      <c r="D69" s="6"/>
      <c r="E69" s="6"/>
      <c r="F69" s="6"/>
      <c r="G69" s="6"/>
      <c r="H69" s="6"/>
      <c r="I69" s="6"/>
      <c r="J69" s="6"/>
      <c r="K69" s="26"/>
      <c r="L69" s="6"/>
      <c r="M69" s="6"/>
    </row>
    <row r="70" spans="1:14" s="4" customFormat="1" ht="15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4" s="4" customFormat="1" ht="15" x14ac:dyDescent="0.2">
      <c r="A71" s="4" t="s">
        <v>228</v>
      </c>
      <c r="C71" s="25">
        <v>40</v>
      </c>
      <c r="D71" s="6"/>
      <c r="E71" s="6"/>
      <c r="F71" s="6"/>
      <c r="G71" s="6">
        <v>1029</v>
      </c>
      <c r="H71" s="6"/>
      <c r="I71" s="6" t="s">
        <v>229</v>
      </c>
      <c r="J71" s="6"/>
      <c r="K71" s="17" t="s">
        <v>230</v>
      </c>
      <c r="L71" s="6"/>
      <c r="M71" s="6" t="s">
        <v>231</v>
      </c>
      <c r="N71" s="4" t="s">
        <v>232</v>
      </c>
    </row>
    <row r="72" spans="1:14" s="4" customFormat="1" ht="15" x14ac:dyDescent="0.2">
      <c r="A72" s="4" t="s">
        <v>233</v>
      </c>
      <c r="C72" s="12">
        <v>495</v>
      </c>
      <c r="D72" s="6"/>
      <c r="E72" s="6"/>
      <c r="F72" s="6"/>
      <c r="G72" s="6">
        <v>1019</v>
      </c>
      <c r="H72" s="6"/>
      <c r="I72" s="6" t="s">
        <v>229</v>
      </c>
      <c r="J72" s="6"/>
      <c r="K72" s="6">
        <v>58710</v>
      </c>
      <c r="L72" s="6"/>
      <c r="M72" s="6" t="s">
        <v>231</v>
      </c>
      <c r="N72" s="4" t="s">
        <v>234</v>
      </c>
    </row>
    <row r="73" spans="1:14" s="4" customFormat="1" ht="15" x14ac:dyDescent="0.2">
      <c r="A73" s="4" t="s">
        <v>235</v>
      </c>
      <c r="C73" s="12">
        <v>120</v>
      </c>
      <c r="D73" s="6"/>
      <c r="E73" s="6"/>
      <c r="F73" s="6"/>
      <c r="G73" s="6">
        <v>1167</v>
      </c>
      <c r="H73" s="6"/>
      <c r="I73" s="6" t="s">
        <v>229</v>
      </c>
      <c r="J73" s="6"/>
      <c r="K73" s="6">
        <v>58993</v>
      </c>
      <c r="L73" s="6"/>
      <c r="M73" s="6" t="s">
        <v>231</v>
      </c>
      <c r="N73" s="4" t="s">
        <v>236</v>
      </c>
    </row>
    <row r="74" spans="1:14" s="4" customFormat="1" ht="15" x14ac:dyDescent="0.2">
      <c r="A74" s="4" t="s">
        <v>237</v>
      </c>
      <c r="C74" s="12">
        <v>40</v>
      </c>
      <c r="D74" s="6"/>
      <c r="E74" s="6"/>
      <c r="F74" s="6"/>
      <c r="G74" s="6">
        <v>1029</v>
      </c>
      <c r="H74" s="6"/>
      <c r="I74" s="6" t="s">
        <v>229</v>
      </c>
      <c r="J74" s="6"/>
      <c r="K74" s="6">
        <v>61380</v>
      </c>
      <c r="L74" s="6"/>
      <c r="M74" s="6" t="s">
        <v>231</v>
      </c>
      <c r="N74" s="4" t="s">
        <v>238</v>
      </c>
    </row>
    <row r="75" spans="1:14" s="4" customFormat="1" ht="15" x14ac:dyDescent="0.2">
      <c r="A75" s="4" t="s">
        <v>239</v>
      </c>
      <c r="C75" s="12">
        <v>220</v>
      </c>
      <c r="D75" s="6"/>
      <c r="E75" s="6"/>
      <c r="F75" s="6"/>
      <c r="G75" s="6">
        <v>1149</v>
      </c>
      <c r="H75" s="6"/>
      <c r="I75" s="6" t="s">
        <v>229</v>
      </c>
      <c r="J75" s="6"/>
      <c r="K75" s="6">
        <v>68366</v>
      </c>
      <c r="L75" s="6"/>
      <c r="M75" s="6" t="s">
        <v>231</v>
      </c>
      <c r="N75" s="4" t="s">
        <v>240</v>
      </c>
    </row>
    <row r="76" spans="1:14" s="4" customFormat="1" ht="15" x14ac:dyDescent="0.2">
      <c r="A76" s="4" t="s">
        <v>241</v>
      </c>
      <c r="C76" s="12">
        <v>80</v>
      </c>
      <c r="D76" s="6"/>
      <c r="E76" s="6"/>
      <c r="F76" s="6"/>
      <c r="G76" s="6">
        <v>1018</v>
      </c>
      <c r="H76" s="6"/>
      <c r="I76" s="6" t="s">
        <v>229</v>
      </c>
      <c r="J76" s="6"/>
      <c r="K76" s="24">
        <v>68394</v>
      </c>
      <c r="L76" s="6"/>
      <c r="M76" s="6" t="s">
        <v>231</v>
      </c>
      <c r="N76" s="4" t="s">
        <v>242</v>
      </c>
    </row>
    <row r="77" spans="1:14" s="4" customFormat="1" ht="15" x14ac:dyDescent="0.2">
      <c r="A77" s="4" t="s">
        <v>243</v>
      </c>
      <c r="C77" s="13">
        <v>210</v>
      </c>
      <c r="D77" s="6"/>
      <c r="E77" s="6"/>
      <c r="F77" s="6"/>
      <c r="G77" s="6">
        <v>1018</v>
      </c>
      <c r="H77" s="6"/>
      <c r="I77" s="6" t="s">
        <v>229</v>
      </c>
      <c r="J77" s="6"/>
      <c r="K77" s="6">
        <v>68394</v>
      </c>
      <c r="L77" s="6"/>
      <c r="M77" s="6" t="s">
        <v>231</v>
      </c>
      <c r="N77" s="4" t="s">
        <v>242</v>
      </c>
    </row>
    <row r="78" spans="1:14" s="4" customFormat="1" ht="15" x14ac:dyDescent="0.2">
      <c r="C78" s="12">
        <f>SUM(C71:C77)</f>
        <v>1205</v>
      </c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4" s="4" customFormat="1" ht="15" x14ac:dyDescent="0.2">
      <c r="C79" s="12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4" s="4" customFormat="1" ht="15" x14ac:dyDescent="0.2">
      <c r="C80" s="12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s="4" customFormat="1" ht="15" x14ac:dyDescent="0.2">
      <c r="A81" s="4" t="s">
        <v>244</v>
      </c>
      <c r="C81" s="12">
        <v>675</v>
      </c>
      <c r="D81" s="6"/>
      <c r="E81" s="6"/>
      <c r="F81" s="6"/>
      <c r="G81" s="6">
        <v>880</v>
      </c>
      <c r="H81" s="6"/>
      <c r="I81" s="6" t="s">
        <v>51</v>
      </c>
      <c r="J81" s="6"/>
      <c r="K81" s="6">
        <v>99117201</v>
      </c>
      <c r="L81" s="6"/>
      <c r="M81" s="6" t="s">
        <v>245</v>
      </c>
    </row>
    <row r="82" spans="1:13" s="4" customFormat="1" ht="15" x14ac:dyDescent="0.2">
      <c r="C82" s="12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s="4" customFormat="1" ht="15.75" x14ac:dyDescent="0.25">
      <c r="A83" s="3" t="s">
        <v>121</v>
      </c>
      <c r="C83" s="14">
        <f>C78+C68+C66+C62+C60+C58+C52+C42+C32+C25+C16+C81</f>
        <v>16113</v>
      </c>
      <c r="D83" s="18" t="s">
        <v>122</v>
      </c>
      <c r="E83" s="5"/>
      <c r="F83" s="6"/>
      <c r="G83" s="6"/>
      <c r="H83" s="6"/>
      <c r="I83" s="6"/>
      <c r="J83" s="6"/>
      <c r="K83" s="6"/>
      <c r="L83" s="6"/>
      <c r="M83" s="6"/>
    </row>
    <row r="84" spans="1:13" s="4" customFormat="1" ht="15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s="4" customFormat="1" ht="15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s="4" customFormat="1" ht="15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s="4" customFormat="1" ht="15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s="4" customFormat="1" ht="1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s="4" customFormat="1" ht="1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s="4" customFormat="1" ht="15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s="4" customFormat="1" ht="15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s="4" customFormat="1" ht="15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s="4" customFormat="1" ht="15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s="4" customFormat="1" ht="15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s="4" customFormat="1" ht="15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s="4" customFormat="1" ht="15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 s="4" customFormat="1" ht="15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 s="4" customFormat="1" ht="15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 s="4" customFormat="1" ht="15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 s="4" customFormat="1" ht="15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 s="4" customFormat="1" ht="15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 s="4" customFormat="1" ht="1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 s="4" customFormat="1" ht="1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3:13" s="4" customFormat="1" ht="15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3:13" s="4" customFormat="1" ht="15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3:13" s="4" customFormat="1" ht="15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3:13" s="4" customFormat="1" ht="15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3:13" s="4" customFormat="1" ht="15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3:13" s="4" customFormat="1" ht="15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3:13" s="4" customFormat="1" ht="15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3:13" s="4" customFormat="1" ht="15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</sheetData>
  <pageMargins left="0.75" right="0.75" top="0.75" bottom="0.25" header="0.5" footer="0.5"/>
  <pageSetup scale="7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wyoming</vt:lpstr>
      <vt:lpstr>other</vt:lpstr>
      <vt:lpstr>other!Print_Titles</vt:lpstr>
      <vt:lpstr>wyoming!Print_Titles</vt:lpstr>
    </vt:vector>
  </TitlesOfParts>
  <Company>Information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Jenner</dc:creator>
  <cp:lastModifiedBy>Felienne</cp:lastModifiedBy>
  <dcterms:created xsi:type="dcterms:W3CDTF">2001-09-25T18:59:38Z</dcterms:created>
  <dcterms:modified xsi:type="dcterms:W3CDTF">2014-09-04T09:39:52Z</dcterms:modified>
</cp:coreProperties>
</file>