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1065" windowWidth="5400" windowHeight="568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D49" i="14" s="1"/>
  <c r="E47" i="14"/>
  <c r="E49" i="14" s="1"/>
  <c r="C49" i="14"/>
  <c r="B49" i="14" s="1"/>
  <c r="H3" i="16"/>
  <c r="J6" i="16"/>
  <c r="M6" i="16" s="1"/>
  <c r="J7" i="16"/>
  <c r="M7" i="16"/>
  <c r="J8" i="16"/>
  <c r="J53" i="16" s="1"/>
  <c r="J9" i="16"/>
  <c r="M9" i="16"/>
  <c r="J10" i="16"/>
  <c r="M10" i="16" s="1"/>
  <c r="J11" i="16"/>
  <c r="M11" i="16"/>
  <c r="J12" i="16"/>
  <c r="M12" i="16" s="1"/>
  <c r="J13" i="16"/>
  <c r="M13" i="16"/>
  <c r="J14" i="16"/>
  <c r="M14" i="16" s="1"/>
  <c r="J15" i="16"/>
  <c r="M15" i="16"/>
  <c r="J16" i="16"/>
  <c r="M16" i="16" s="1"/>
  <c r="J17" i="16"/>
  <c r="M17" i="16"/>
  <c r="J18" i="16"/>
  <c r="M18" i="16" s="1"/>
  <c r="J19" i="16"/>
  <c r="M19" i="16"/>
  <c r="J20" i="16"/>
  <c r="M20" i="16" s="1"/>
  <c r="J21" i="16"/>
  <c r="M21" i="16"/>
  <c r="J22" i="16"/>
  <c r="M22" i="16" s="1"/>
  <c r="J23" i="16"/>
  <c r="M23" i="16"/>
  <c r="J24" i="16"/>
  <c r="M24" i="16" s="1"/>
  <c r="J25" i="16"/>
  <c r="M25" i="16"/>
  <c r="J26" i="16"/>
  <c r="M26" i="16" s="1"/>
  <c r="J27" i="16"/>
  <c r="M27" i="16"/>
  <c r="J28" i="16"/>
  <c r="M28" i="16" s="1"/>
  <c r="J29" i="16"/>
  <c r="M29" i="16"/>
  <c r="J30" i="16"/>
  <c r="M30" i="16" s="1"/>
  <c r="J31" i="16"/>
  <c r="M31" i="16"/>
  <c r="J32" i="16"/>
  <c r="M32" i="16" s="1"/>
  <c r="J33" i="16"/>
  <c r="M33" i="16"/>
  <c r="J34" i="16"/>
  <c r="M34" i="16" s="1"/>
  <c r="J35" i="16"/>
  <c r="M35" i="16"/>
  <c r="J36" i="16"/>
  <c r="M36" i="16" s="1"/>
  <c r="J37" i="16"/>
  <c r="M37" i="16"/>
  <c r="J38" i="16"/>
  <c r="M38" i="16" s="1"/>
  <c r="J39" i="16"/>
  <c r="M39" i="16"/>
  <c r="J40" i="16"/>
  <c r="M40" i="16" s="1"/>
  <c r="J41" i="16"/>
  <c r="M41" i="16"/>
  <c r="J42" i="16"/>
  <c r="M42" i="16" s="1"/>
  <c r="J43" i="16"/>
  <c r="M43" i="16"/>
  <c r="J44" i="16"/>
  <c r="M44" i="16" s="1"/>
  <c r="J45" i="16"/>
  <c r="M45" i="16"/>
  <c r="J46" i="16"/>
  <c r="M46" i="16" s="1"/>
  <c r="J47" i="16"/>
  <c r="M47" i="16"/>
  <c r="J48" i="16"/>
  <c r="M48" i="16" s="1"/>
  <c r="J49" i="16"/>
  <c r="M49" i="16"/>
  <c r="J50" i="16"/>
  <c r="M50" i="16" s="1"/>
  <c r="J51" i="16"/>
  <c r="M51" i="16"/>
  <c r="F53" i="16"/>
  <c r="F70" i="16" s="1"/>
  <c r="G53" i="16"/>
  <c r="H53" i="16"/>
  <c r="I53" i="16"/>
  <c r="L53" i="16"/>
  <c r="G70" i="16"/>
  <c r="H70" i="16"/>
  <c r="I70" i="16"/>
  <c r="L70" i="16"/>
  <c r="M74" i="16"/>
  <c r="J54" i="16" l="1"/>
  <c r="J70" i="16"/>
  <c r="M8" i="16"/>
  <c r="M53" i="16" s="1"/>
  <c r="M70" i="16" l="1"/>
  <c r="M71" i="16" s="1"/>
  <c r="M54" i="16"/>
</calcChain>
</file>

<file path=xl/sharedStrings.xml><?xml version="1.0" encoding="utf-8"?>
<sst xmlns="http://schemas.openxmlformats.org/spreadsheetml/2006/main" count="495" uniqueCount="248">
  <si>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</si>
  <si>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</si>
  <si>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</si>
  <si>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</si>
  <si>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</si>
  <si>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</si>
  <si>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</si>
  <si>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</si>
  <si>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</si>
  <si>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</si>
  <si>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</si>
  <si>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</si>
  <si>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</si>
  <si>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</si>
  <si>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</si>
  <si>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</si>
  <si>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</si>
  <si>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</si>
  <si>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</si>
  <si>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</si>
  <si>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</si>
  <si>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</si>
  <si>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</si>
  <si>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</si>
  <si>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</si>
  <si>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</si>
  <si>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</si>
  <si>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</si>
  <si>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</si>
  <si>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</si>
  <si>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</si>
  <si>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</si>
  <si>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</si>
  <si>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</si>
  <si>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</si>
  <si>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</si>
  <si>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</si>
  <si>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</si>
  <si>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</si>
  <si>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</si>
  <si>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</si>
  <si>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</si>
  <si>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</si>
  <si>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</si>
  <si>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</si>
  <si>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</si>
  <si>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</si>
  <si>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</si>
  <si>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</si>
  <si>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</si>
  <si>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</si>
  <si>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</si>
  <si>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</si>
  <si>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</si>
  <si>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</si>
  <si>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</si>
  <si>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</si>
  <si>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</si>
  <si>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</si>
  <si>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</si>
  <si>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</si>
  <si>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</si>
  <si>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</si>
  <si>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</si>
  <si>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</si>
  <si>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</si>
  <si>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</si>
  <si>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</si>
  <si>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</si>
  <si>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</si>
  <si>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</si>
  <si>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</si>
  <si>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</si>
  <si>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</si>
  <si>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</si>
  <si>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</si>
  <si>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</si>
  <si>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</si>
  <si>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</si>
  <si>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</si>
  <si>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</si>
  <si>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</si>
  <si>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</si>
  <si>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</si>
  <si>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</si>
  <si>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</si>
  <si>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</si>
  <si>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</si>
  <si>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</si>
  <si>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</si>
  <si>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</si>
  <si>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</si>
  <si>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</si>
  <si>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</si>
  <si>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</si>
  <si>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</si>
  <si>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</si>
  <si>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</si>
  <si>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</si>
  <si>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</si>
  <si>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</si>
  <si>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</si>
  <si>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</si>
  <si>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</si>
  <si>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</si>
  <si>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</si>
  <si>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</si>
  <si>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</si>
  <si>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</si>
  <si>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</si>
  <si>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</si>
  <si>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</si>
  <si>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</si>
  <si>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</si>
  <si>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</si>
  <si>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</si>
  <si>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</si>
  <si>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</si>
  <si>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</si>
  <si>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</si>
  <si>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</si>
  <si>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</si>
  <si>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</si>
  <si>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</si>
  <si>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</si>
  <si>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</si>
  <si>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</si>
  <si>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</si>
  <si>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</si>
  <si>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</si>
  <si>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</si>
  <si>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</si>
  <si>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</si>
  <si>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</si>
  <si>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</si>
  <si>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</si>
  <si>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</si>
  <si>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</si>
  <si>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</si>
  <si>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</si>
  <si>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</si>
  <si>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</si>
  <si>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</si>
  <si>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</si>
  <si>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</si>
  <si>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</si>
  <si>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</si>
  <si>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</si>
  <si>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</si>
  <si>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</si>
  <si>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</si>
  <si>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</si>
  <si>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</si>
  <si>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</si>
  <si>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</si>
  <si>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</si>
  <si>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</si>
  <si>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</si>
  <si>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</si>
  <si>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</si>
  <si>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</si>
  <si>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</si>
  <si>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</si>
  <si>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</si>
  <si>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</si>
  <si>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</si>
  <si>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</si>
  <si>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</si>
  <si>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</si>
  <si>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</si>
  <si>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</si>
  <si>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</si>
  <si>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</si>
  <si>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</si>
  <si>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</si>
  <si>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</si>
  <si>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</si>
  <si>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</si>
  <si>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</si>
  <si>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</si>
  <si>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</si>
  <si>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</si>
  <si>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</si>
  <si>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</si>
  <si>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</si>
  <si>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</si>
  <si>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</si>
  <si>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</si>
  <si>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</si>
  <si>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</si>
  <si>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</si>
  <si>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</si>
  <si>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</si>
  <si>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</si>
  <si>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</si>
  <si>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</si>
  <si>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</si>
  <si>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</si>
  <si>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</si>
  <si>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</si>
  <si>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</si>
  <si>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</si>
  <si>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Monthly $550</t>
  </si>
  <si>
    <t>Pride PHC Service(Provider)</t>
  </si>
  <si>
    <t>Montech</t>
  </si>
  <si>
    <t>American Precast</t>
  </si>
  <si>
    <t>Kirkwood Manor</t>
  </si>
  <si>
    <t>$600/month pd 12/15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</si>
  <si>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</si>
  <si>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</si>
  <si>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</si>
  <si>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</si>
  <si>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</si>
  <si>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</si>
  <si>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</si>
  <si>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 xml:space="preserve"> $260 bi-weekly due 1/12 &amp; 1/26</t>
  </si>
  <si>
    <t>Cecilia Friant</t>
  </si>
  <si>
    <t>Flextronics(lightning metals)</t>
  </si>
  <si>
    <t>Santos/Villegas</t>
  </si>
  <si>
    <t>David Jennings</t>
  </si>
  <si>
    <t>Biweekly 260 1/12 &amp; 1/26.(switched from weekly)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</si>
  <si>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</si>
  <si>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</si>
  <si>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</si>
  <si>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</si>
  <si>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</si>
  <si>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</si>
  <si>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</si>
  <si>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</si>
  <si>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</si>
  <si>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rent will be 115/weekly</t>
  </si>
  <si>
    <t>monthly 480or 120/wk. owe 160 for pet</t>
  </si>
  <si>
    <t>Sal Cumplido</t>
  </si>
  <si>
    <t>will pay bal.later</t>
  </si>
  <si>
    <t>Jose Luis Chavez</t>
  </si>
  <si>
    <t>Week ended January 26,2001</t>
  </si>
  <si>
    <t xml:space="preserve">owes 47.32 on deposit.  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</si>
  <si>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</si>
  <si>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</si>
  <si>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</si>
  <si>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</si>
  <si>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</si>
  <si>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</si>
  <si>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Owes 47.5 on deposit</t>
  </si>
  <si>
    <t>monthly 400 due 2/20</t>
  </si>
  <si>
    <t>monthly 520 2/15.  Short by 260 on 1/18. Pd 200 dep</t>
  </si>
  <si>
    <t>Owes 57.5 on dep</t>
  </si>
  <si>
    <t>will pay 3weeks. Then go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</si>
</sst>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I27" activePane="bottomRight" state="frozen"/>
      <selection pane="topRight" activeCell="C1" sqref="C1"/>
      <selection pane="bottomLeft" activeCell="A6" sqref="A6"/>
      <selection pane="bottomRight" activeCell="N35" sqref="N35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235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219</v>
      </c>
      <c r="F6">
        <v>0</v>
      </c>
      <c r="G6" s="9">
        <v>110</v>
      </c>
      <c r="H6" s="9"/>
      <c r="I6" s="9"/>
      <c r="J6" s="9">
        <f t="shared" ref="J6:J51" si="0">SUM(F6:I6)</f>
        <v>110</v>
      </c>
      <c r="K6" s="10"/>
      <c r="L6" s="9"/>
      <c r="M6" s="9">
        <f t="shared" ref="M6:M51" si="1">J6-L6</f>
        <v>110</v>
      </c>
      <c r="N6" t="s">
        <v>236</v>
      </c>
      <c r="O6" s="17" t="s">
        <v>142</v>
      </c>
      <c r="P6">
        <v>1</v>
      </c>
      <c r="R6" t="s">
        <v>223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228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229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">
      <c r="B8">
        <v>3</v>
      </c>
      <c r="E8" t="s">
        <v>200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169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179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237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211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148</v>
      </c>
      <c r="P13">
        <v>2</v>
      </c>
      <c r="Q13">
        <v>2</v>
      </c>
      <c r="R13" t="s">
        <v>212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238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203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186</v>
      </c>
      <c r="G16" s="9"/>
      <c r="H16" s="9"/>
      <c r="I16" s="9"/>
      <c r="J16" s="9">
        <f t="shared" si="0"/>
        <v>0</v>
      </c>
      <c r="K16" s="10"/>
      <c r="L16" s="9"/>
      <c r="M16" s="9">
        <f t="shared" si="1"/>
        <v>0</v>
      </c>
      <c r="N16" t="s">
        <v>239</v>
      </c>
      <c r="O16" s="16" t="s">
        <v>142</v>
      </c>
      <c r="P16">
        <v>1</v>
      </c>
      <c r="Q16">
        <v>2</v>
      </c>
      <c r="R16" t="s">
        <v>206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218</v>
      </c>
      <c r="G17" s="9">
        <v>95</v>
      </c>
      <c r="H17" s="9"/>
      <c r="I17" s="9"/>
      <c r="J17" s="9">
        <f t="shared" si="0"/>
        <v>95</v>
      </c>
      <c r="K17" s="10"/>
      <c r="L17" s="9"/>
      <c r="M17" s="9">
        <f t="shared" si="1"/>
        <v>95</v>
      </c>
      <c r="O17" t="s">
        <v>143</v>
      </c>
      <c r="P17">
        <v>2</v>
      </c>
      <c r="R17" t="s">
        <v>224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201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148</v>
      </c>
      <c r="P18">
        <v>1</v>
      </c>
      <c r="Q18">
        <v>2</v>
      </c>
      <c r="R18" t="s">
        <v>217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>
        <v>-7.55</v>
      </c>
      <c r="G19" s="9"/>
      <c r="H19" s="9"/>
      <c r="I19" s="9"/>
      <c r="J19" s="9">
        <f t="shared" si="0"/>
        <v>-7.55</v>
      </c>
      <c r="K19" s="10"/>
      <c r="L19" s="9"/>
      <c r="M19" s="9">
        <f t="shared" si="1"/>
        <v>-7.55</v>
      </c>
      <c r="N19" t="s">
        <v>240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183</v>
      </c>
      <c r="F20">
        <v>95</v>
      </c>
      <c r="G20" s="9"/>
      <c r="J20" s="9">
        <f t="shared" si="0"/>
        <v>95</v>
      </c>
      <c r="K20" s="10"/>
      <c r="L20" s="9"/>
      <c r="M20" s="9">
        <f t="shared" si="1"/>
        <v>95</v>
      </c>
      <c r="N20" t="s">
        <v>241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225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185</v>
      </c>
      <c r="F22">
        <v>16.41</v>
      </c>
      <c r="G22" s="9">
        <v>130</v>
      </c>
      <c r="H22" s="9"/>
      <c r="I22" s="9"/>
      <c r="J22" s="9">
        <f t="shared" si="0"/>
        <v>146.41</v>
      </c>
      <c r="K22" s="10"/>
      <c r="L22" s="9"/>
      <c r="M22" s="9">
        <f t="shared" si="1"/>
        <v>146.41</v>
      </c>
      <c r="N22" t="s">
        <v>233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5" customHeight="1" x14ac:dyDescent="0.2">
      <c r="B25" t="s">
        <v>134</v>
      </c>
      <c r="E25" t="s">
        <v>208</v>
      </c>
      <c r="F25">
        <v>0</v>
      </c>
      <c r="G25" s="9">
        <v>95</v>
      </c>
      <c r="H25" s="9"/>
      <c r="I25" s="9"/>
      <c r="J25" s="9">
        <f t="shared" si="0"/>
        <v>95</v>
      </c>
      <c r="K25" s="10"/>
      <c r="L25" s="9"/>
      <c r="M25" s="9">
        <f t="shared" si="1"/>
        <v>95</v>
      </c>
      <c r="O25" t="s">
        <v>143</v>
      </c>
      <c r="P25">
        <v>1</v>
      </c>
      <c r="R25" t="s">
        <v>209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222</v>
      </c>
      <c r="F26">
        <v>0</v>
      </c>
      <c r="G26" s="9">
        <v>95</v>
      </c>
      <c r="H26" s="9"/>
      <c r="I26" s="9"/>
      <c r="J26" s="9">
        <f t="shared" si="0"/>
        <v>95</v>
      </c>
      <c r="K26" s="10"/>
      <c r="L26" s="9"/>
      <c r="M26" s="9">
        <f t="shared" si="1"/>
        <v>95</v>
      </c>
      <c r="O26" t="s">
        <v>143</v>
      </c>
      <c r="P26">
        <v>1</v>
      </c>
      <c r="R26" t="s">
        <v>226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194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239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234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N28" t="s">
        <v>242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210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E32" t="s">
        <v>216</v>
      </c>
      <c r="G32" s="9">
        <v>110</v>
      </c>
      <c r="H32" s="9"/>
      <c r="I32" s="9"/>
      <c r="J32" s="9">
        <f t="shared" si="0"/>
        <v>110</v>
      </c>
      <c r="K32" s="10"/>
      <c r="L32" s="9"/>
      <c r="M32" s="9">
        <f t="shared" si="1"/>
        <v>110</v>
      </c>
      <c r="N32" t="s">
        <v>243</v>
      </c>
      <c r="O32" s="16" t="s">
        <v>142</v>
      </c>
      <c r="P32">
        <v>2</v>
      </c>
      <c r="Q32">
        <v>3</v>
      </c>
      <c r="R32" t="s">
        <v>209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210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230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5" customHeight="1" x14ac:dyDescent="0.2">
      <c r="B34">
        <v>27</v>
      </c>
      <c r="E34" t="s">
        <v>199</v>
      </c>
      <c r="G34" s="9">
        <v>120</v>
      </c>
      <c r="H34" s="9"/>
      <c r="I34" s="9"/>
      <c r="J34" s="9">
        <f t="shared" si="0"/>
        <v>120</v>
      </c>
      <c r="K34" s="10"/>
      <c r="L34" s="9"/>
      <c r="M34" s="9">
        <f t="shared" si="1"/>
        <v>120</v>
      </c>
      <c r="N34" t="s">
        <v>231</v>
      </c>
      <c r="O34" s="16" t="s">
        <v>148</v>
      </c>
      <c r="P34">
        <v>2</v>
      </c>
      <c r="Q34">
        <v>2</v>
      </c>
      <c r="R34" t="s">
        <v>204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193</v>
      </c>
      <c r="G35" s="9">
        <v>260</v>
      </c>
      <c r="H35" s="9"/>
      <c r="I35" s="9"/>
      <c r="J35" s="9">
        <f t="shared" si="0"/>
        <v>260</v>
      </c>
      <c r="K35" s="10"/>
      <c r="L35" s="9"/>
      <c r="M35" s="9">
        <f t="shared" si="1"/>
        <v>260</v>
      </c>
      <c r="N35" t="s">
        <v>220</v>
      </c>
      <c r="O35" t="s">
        <v>180</v>
      </c>
      <c r="P35">
        <v>3</v>
      </c>
      <c r="R35" t="s">
        <v>205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187</v>
      </c>
      <c r="F36">
        <v>115</v>
      </c>
      <c r="G36" s="9">
        <v>115</v>
      </c>
      <c r="H36" s="9"/>
      <c r="I36" s="9"/>
      <c r="J36" s="9">
        <f t="shared" si="0"/>
        <v>230</v>
      </c>
      <c r="K36" s="10"/>
      <c r="L36" s="9"/>
      <c r="M36" s="9">
        <f t="shared" si="1"/>
        <v>230</v>
      </c>
      <c r="N36" t="s">
        <v>247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244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213</v>
      </c>
      <c r="G39" s="9">
        <v>110</v>
      </c>
      <c r="H39" s="9"/>
      <c r="I39" s="9"/>
      <c r="J39" s="9">
        <f t="shared" si="0"/>
        <v>110</v>
      </c>
      <c r="K39" s="10"/>
      <c r="L39" s="9"/>
      <c r="M39" s="9">
        <f t="shared" si="1"/>
        <v>110</v>
      </c>
      <c r="O39" s="16" t="s">
        <v>142</v>
      </c>
      <c r="P39">
        <v>2</v>
      </c>
      <c r="R39" t="s">
        <v>217</v>
      </c>
      <c r="S39">
        <v>190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5" customHeight="1" x14ac:dyDescent="0.2">
      <c r="B40">
        <v>33</v>
      </c>
      <c r="E40" t="s">
        <v>196</v>
      </c>
      <c r="G40" s="9">
        <v>260</v>
      </c>
      <c r="H40" s="9"/>
      <c r="I40" s="9"/>
      <c r="J40" s="9">
        <f t="shared" si="0"/>
        <v>260</v>
      </c>
      <c r="K40" s="10"/>
      <c r="L40" s="9"/>
      <c r="M40" s="9">
        <f t="shared" si="1"/>
        <v>260</v>
      </c>
      <c r="N40" s="9" t="s">
        <v>215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/>
      <c r="L41" s="9"/>
      <c r="M41" s="9">
        <f t="shared" si="1"/>
        <v>120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/>
      <c r="L44" s="9"/>
      <c r="M44" s="9">
        <f t="shared" si="1"/>
        <v>125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232</v>
      </c>
      <c r="F45">
        <v>260</v>
      </c>
      <c r="G45" s="9"/>
      <c r="H45" s="9"/>
      <c r="I45" s="9"/>
      <c r="J45" s="9">
        <f t="shared" si="0"/>
        <v>260</v>
      </c>
      <c r="K45" s="10"/>
      <c r="L45" s="9"/>
      <c r="M45" s="9">
        <f t="shared" si="1"/>
        <v>260</v>
      </c>
      <c r="N45" t="s">
        <v>245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214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N46" t="s">
        <v>246</v>
      </c>
      <c r="O46" s="16" t="s">
        <v>142</v>
      </c>
      <c r="P46">
        <v>2</v>
      </c>
      <c r="Q46">
        <v>2</v>
      </c>
      <c r="R46" t="s">
        <v>227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238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207</v>
      </c>
      <c r="O47" s="16" t="s">
        <v>167</v>
      </c>
      <c r="P47">
        <v>2</v>
      </c>
      <c r="Q47">
        <v>2</v>
      </c>
      <c r="R47" t="s">
        <v>164</v>
      </c>
      <c r="S47">
        <v>250</v>
      </c>
      <c r="T47" s="5">
        <v>36721</v>
      </c>
      <c r="U47" s="5">
        <v>36905</v>
      </c>
      <c r="V47">
        <v>150</v>
      </c>
      <c r="W47" t="s">
        <v>144</v>
      </c>
    </row>
    <row r="48" spans="2:24" ht="13.5" customHeight="1" x14ac:dyDescent="0.2">
      <c r="B48">
        <v>41</v>
      </c>
      <c r="E48" t="s">
        <v>125</v>
      </c>
      <c r="F48">
        <v>0</v>
      </c>
      <c r="G48" s="9"/>
      <c r="H48" s="9"/>
      <c r="I48" s="9"/>
      <c r="J48" s="9">
        <f t="shared" si="0"/>
        <v>0</v>
      </c>
      <c r="K48" s="10"/>
      <c r="L48" s="9"/>
      <c r="M48" s="9">
        <f t="shared" si="1"/>
        <v>0</v>
      </c>
      <c r="N48" t="s">
        <v>202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188</v>
      </c>
      <c r="F53">
        <f>SUM(F6:F52)</f>
        <v>348.86</v>
      </c>
      <c r="G53">
        <f t="shared" ref="G53:L53" si="2">SUM(G6:G52)</f>
        <v>3705</v>
      </c>
      <c r="H53">
        <f t="shared" si="2"/>
        <v>0</v>
      </c>
      <c r="I53">
        <f t="shared" si="2"/>
        <v>0</v>
      </c>
      <c r="J53">
        <f t="shared" si="2"/>
        <v>4053.86</v>
      </c>
      <c r="K53" s="9"/>
      <c r="L53">
        <f t="shared" si="2"/>
        <v>0</v>
      </c>
      <c r="M53">
        <f>SUM(M6:M52)</f>
        <v>4053.86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348.86</v>
      </c>
      <c r="G70" s="29">
        <f>G53+SUM(G55:G68)</f>
        <v>3705</v>
      </c>
      <c r="H70" s="29">
        <f>H53+SUM(H55:H68)</f>
        <v>0</v>
      </c>
      <c r="I70" s="29">
        <f>I53+SUM(I55:I68)</f>
        <v>0</v>
      </c>
      <c r="J70" s="29">
        <f>J53+SUM(J55:J68)</f>
        <v>4053.86</v>
      </c>
      <c r="K70" s="22"/>
      <c r="L70" s="28">
        <f>L53+SUM(L54:L67)</f>
        <v>0</v>
      </c>
      <c r="M70" s="29">
        <f>M53+SUM(M55:M68)</f>
        <v>4053.86</v>
      </c>
    </row>
    <row r="71" spans="2:13" x14ac:dyDescent="0.2">
      <c r="J71" s="9"/>
      <c r="M71" s="1">
        <f>J70-L70-M70</f>
        <v>0</v>
      </c>
    </row>
    <row r="72" spans="2:13" x14ac:dyDescent="0.2">
      <c r="J72" s="9"/>
    </row>
    <row r="73" spans="2:13" x14ac:dyDescent="0.2">
      <c r="J73" s="9"/>
      <c r="K73" t="s">
        <v>195</v>
      </c>
    </row>
    <row r="74" spans="2:13" x14ac:dyDescent="0.2">
      <c r="J74" s="9"/>
      <c r="K74" t="s">
        <v>221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2001-01-04T18:56:07Z</cp:lastPrinted>
  <dcterms:created xsi:type="dcterms:W3CDTF">1999-09-04T22:29:17Z</dcterms:created>
  <dcterms:modified xsi:type="dcterms:W3CDTF">2014-09-04T09:51:59Z</dcterms:modified>
</cp:coreProperties>
</file>