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220" windowHeight="8580"/>
  </bookViews>
  <sheets>
    <sheet name="Total Cash Flow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J7" i="1"/>
  <c r="K7" i="1"/>
  <c r="C11" i="1" s="1"/>
  <c r="C26" i="1" s="1"/>
  <c r="C13" i="1"/>
  <c r="C15" i="1"/>
  <c r="C28" i="1" s="1"/>
  <c r="C19" i="1"/>
  <c r="C36" i="1"/>
  <c r="C34" i="1" l="1"/>
  <c r="C38" i="1" s="1"/>
</calcChain>
</file>

<file path=xl/sharedStrings.xml><?xml version="1.0" encoding="utf-8"?>
<sst xmlns="http://schemas.openxmlformats.org/spreadsheetml/2006/main" count="23" uniqueCount="23">
  <si>
    <t>Earnest Money</t>
  </si>
  <si>
    <t>Cash at Closing</t>
  </si>
  <si>
    <t>Loan from Gary</t>
  </si>
  <si>
    <t>Initial Working Cap.</t>
  </si>
  <si>
    <t>1999 Cash (Net)</t>
  </si>
  <si>
    <t>Beg. Bal</t>
  </si>
  <si>
    <t>End. Bal</t>
  </si>
  <si>
    <t>Change</t>
  </si>
  <si>
    <t>2000 Personal</t>
  </si>
  <si>
    <t>Repay Gary(2000)</t>
  </si>
  <si>
    <t>2001 Personal</t>
  </si>
  <si>
    <t>Repay Gary (2001)</t>
  </si>
  <si>
    <t>2000 Oper/Rem/Gas/Finc</t>
  </si>
  <si>
    <t>2001 Oper/Rem/Gas/Finc</t>
  </si>
  <si>
    <t>Total</t>
  </si>
  <si>
    <t>Add: Personal</t>
  </si>
  <si>
    <t>Total Cash Flow</t>
  </si>
  <si>
    <t>Proceeds @ closing</t>
  </si>
  <si>
    <t>Add. Investment</t>
  </si>
  <si>
    <t>Sub total</t>
  </si>
  <si>
    <t>2nd Liens</t>
  </si>
  <si>
    <t>Partnership Agreements</t>
  </si>
  <si>
    <t>Profit/(Loss)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</si>
</sst>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0" workbookViewId="0">
      <selection activeCell="C38" sqref="C38"/>
    </sheetView>
  </sheetViews>
  <sheetFormatPr defaultRowHeight="12.75" x14ac:dyDescent="0.2"/>
  <cols>
    <col min="1" max="1" width="13" customWidth="1"/>
    <col min="3" max="3" width="11.85546875" style="1" bestFit="1" customWidth="1"/>
  </cols>
  <sheetData>
    <row r="1" spans="1:15" x14ac:dyDescent="0.2">
      <c r="I1" s="2">
        <v>35599</v>
      </c>
      <c r="J1" s="2">
        <v>38385</v>
      </c>
      <c r="K1" s="3" t="s">
        <v>14</v>
      </c>
      <c r="N1" s="3"/>
      <c r="O1" s="3"/>
    </row>
    <row r="2" spans="1:15" x14ac:dyDescent="0.2">
      <c r="A2" t="s">
        <v>21</v>
      </c>
      <c r="C2" s="1">
        <v>-2500</v>
      </c>
      <c r="I2">
        <v>1999</v>
      </c>
      <c r="J2">
        <v>1999</v>
      </c>
    </row>
    <row r="3" spans="1:15" x14ac:dyDescent="0.2">
      <c r="A3" t="s">
        <v>0</v>
      </c>
      <c r="C3" s="1">
        <v>-6500</v>
      </c>
      <c r="G3" t="s">
        <v>5</v>
      </c>
      <c r="I3">
        <v>5000</v>
      </c>
      <c r="J3">
        <v>200</v>
      </c>
    </row>
    <row r="5" spans="1:15" x14ac:dyDescent="0.2">
      <c r="A5" t="s">
        <v>1</v>
      </c>
      <c r="C5" s="1">
        <v>-225000</v>
      </c>
      <c r="G5" t="s">
        <v>6</v>
      </c>
      <c r="I5">
        <v>11775</v>
      </c>
      <c r="J5">
        <v>35160</v>
      </c>
    </row>
    <row r="7" spans="1:15" x14ac:dyDescent="0.2">
      <c r="A7" t="s">
        <v>2</v>
      </c>
      <c r="C7" s="1">
        <v>25000</v>
      </c>
      <c r="G7" t="s">
        <v>7</v>
      </c>
      <c r="I7">
        <f>I5-I3</f>
        <v>6775</v>
      </c>
      <c r="J7">
        <f>J5-J3</f>
        <v>34960</v>
      </c>
      <c r="K7">
        <f>SUM(I7:J7)</f>
        <v>41735</v>
      </c>
    </row>
    <row r="9" spans="1:15" x14ac:dyDescent="0.2">
      <c r="A9" t="s">
        <v>3</v>
      </c>
      <c r="C9" s="1">
        <v>-5000</v>
      </c>
    </row>
    <row r="11" spans="1:15" x14ac:dyDescent="0.2">
      <c r="A11" t="s">
        <v>4</v>
      </c>
      <c r="C11" s="1">
        <f>K7</f>
        <v>41735</v>
      </c>
    </row>
    <row r="13" spans="1:15" x14ac:dyDescent="0.2">
      <c r="A13" t="s">
        <v>12</v>
      </c>
      <c r="C13" s="1">
        <f>-1282-46266+109472-47296</f>
        <v>14628</v>
      </c>
    </row>
    <row r="15" spans="1:15" x14ac:dyDescent="0.2">
      <c r="A15" t="s">
        <v>8</v>
      </c>
      <c r="C15" s="1">
        <f>-40704+15000</f>
        <v>-25704</v>
      </c>
    </row>
    <row r="17" spans="1:3" x14ac:dyDescent="0.2">
      <c r="A17" t="s">
        <v>9</v>
      </c>
      <c r="C17" s="1">
        <v>-15000</v>
      </c>
    </row>
    <row r="19" spans="1:3" x14ac:dyDescent="0.2">
      <c r="A19" t="s">
        <v>13</v>
      </c>
      <c r="C19" s="1">
        <f>-390+19542-24617-15765</f>
        <v>-21230</v>
      </c>
    </row>
    <row r="21" spans="1:3" x14ac:dyDescent="0.2">
      <c r="A21" t="s">
        <v>10</v>
      </c>
      <c r="C21" s="1">
        <v>-6436</v>
      </c>
    </row>
    <row r="23" spans="1:3" x14ac:dyDescent="0.2">
      <c r="A23" t="s">
        <v>11</v>
      </c>
      <c r="C23" s="1">
        <v>-10000</v>
      </c>
    </row>
    <row r="26" spans="1:3" x14ac:dyDescent="0.2">
      <c r="A26" t="s">
        <v>19</v>
      </c>
      <c r="C26" s="1">
        <f>SUM(C2:C23)</f>
        <v>-236007</v>
      </c>
    </row>
    <row r="28" spans="1:3" x14ac:dyDescent="0.2">
      <c r="A28" t="s">
        <v>15</v>
      </c>
      <c r="C28" s="1">
        <f>-C21+-C15</f>
        <v>32140</v>
      </c>
    </row>
    <row r="30" spans="1:3" x14ac:dyDescent="0.2">
      <c r="A30" t="s">
        <v>17</v>
      </c>
      <c r="C30" s="1">
        <v>52770</v>
      </c>
    </row>
    <row r="32" spans="1:3" x14ac:dyDescent="0.2">
      <c r="A32" t="s">
        <v>18</v>
      </c>
      <c r="C32" s="1">
        <v>-36000</v>
      </c>
    </row>
    <row r="34" spans="1:3" x14ac:dyDescent="0.2">
      <c r="A34" t="s">
        <v>16</v>
      </c>
      <c r="C34" s="1">
        <f>SUM(C26:C33)</f>
        <v>-187097</v>
      </c>
    </row>
    <row r="36" spans="1:3" x14ac:dyDescent="0.2">
      <c r="A36" t="s">
        <v>20</v>
      </c>
      <c r="C36" s="1">
        <f>154650+36950</f>
        <v>191600</v>
      </c>
    </row>
    <row r="38" spans="1:3" x14ac:dyDescent="0.2">
      <c r="A38" t="s">
        <v>22</v>
      </c>
      <c r="C38" s="1">
        <f>C34+C36</f>
        <v>4503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Cash Flow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2001-09-05T16:00:34Z</dcterms:created>
  <dcterms:modified xsi:type="dcterms:W3CDTF">2014-09-03T21:44:06Z</dcterms:modified>
</cp:coreProperties>
</file>