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9720" windowHeight="7320" tabRatio="750" activeTab="1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  " sheetId="13" r:id="rId10"/>
  </sheets>
  <definedNames>
    <definedName name="_xlnm._FilterDatabase" localSheetId="3" hidden="1">ADetail!$A$1:$A$327</definedName>
    <definedName name="_xlnm._FilterDatabase" localSheetId="9" hidden="1">'all variances  '!$A$6:$J$78</definedName>
    <definedName name="_xlnm._FilterDatabase" localSheetId="7" hidden="1">AVar!$A$19:$A$19</definedName>
    <definedName name="_xlnm._FilterDatabase" localSheetId="4" hidden="1">FDetail!$B$1:$F$1</definedName>
    <definedName name="_xlnm._FilterDatabase" localSheetId="2" hidden="1">'Recon Variances'!$A$2:$AG$76</definedName>
    <definedName name="_xlnm.Print_Area" localSheetId="9">'all variances  '!$A$1:$J$6</definedName>
    <definedName name="_xlnm.Print_Area" localSheetId="7">AVar!#REF!</definedName>
    <definedName name="_xlnm.Print_Area" localSheetId="8">FVar!$A$23:$A$25</definedName>
    <definedName name="_xlnm.Print_Area" localSheetId="0">Macros!$A$1:$K$29</definedName>
    <definedName name="_xlnm.Print_Area" localSheetId="1">Summary!$A$1:$H$42</definedName>
  </definedNames>
  <calcPr calcId="152511"/>
</workbook>
</file>

<file path=xl/calcChain.xml><?xml version="1.0" encoding="utf-8"?>
<calcChain xmlns="http://schemas.openxmlformats.org/spreadsheetml/2006/main">
  <c r="D7" i="13" l="1"/>
  <c r="D8" i="13"/>
  <c r="D9" i="13"/>
  <c r="D4" i="13" s="1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E77" i="11"/>
  <c r="D8" i="6"/>
  <c r="E8" i="6" s="1"/>
  <c r="G11" i="6"/>
  <c r="G12" i="6"/>
  <c r="G13" i="6"/>
  <c r="B15" i="6"/>
  <c r="F15" i="6"/>
  <c r="G15" i="6"/>
  <c r="B16" i="6"/>
  <c r="B19" i="6"/>
  <c r="E19" i="6" s="1"/>
  <c r="D19" i="6"/>
  <c r="D20" i="6" s="1"/>
  <c r="D3" i="13" s="1"/>
  <c r="G23" i="6"/>
  <c r="G24" i="6"/>
  <c r="G25" i="6"/>
  <c r="G37" i="6" s="1"/>
  <c r="G26" i="6"/>
  <c r="B37" i="6"/>
  <c r="F37" i="6"/>
  <c r="B41" i="6" l="1"/>
  <c r="E4" i="13"/>
  <c r="B42" i="6"/>
  <c r="B39" i="6"/>
</calcChain>
</file>

<file path=xl/sharedStrings.xml><?xml version="1.0" encoding="utf-8"?>
<sst xmlns="http://schemas.openxmlformats.org/spreadsheetml/2006/main" count="3645" uniqueCount="457">
  <si>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</si>
  <si>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</si>
  <si>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</si>
  <si>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</si>
  <si>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</si>
  <si>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</si>
  <si>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</si>
  <si>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</si>
  <si>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</si>
  <si>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</si>
  <si>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</si>
  <si>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</si>
  <si>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</si>
  <si>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</si>
  <si>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</si>
  <si>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</si>
  <si>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</si>
  <si>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</si>
  <si>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</si>
  <si>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</si>
  <si>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</si>
  <si>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</si>
  <si>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</si>
  <si>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</si>
  <si>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</si>
  <si>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</si>
  <si>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</si>
  <si>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</si>
  <si>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</si>
  <si>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</si>
  <si>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</si>
  <si>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</si>
  <si>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</si>
  <si>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</si>
  <si>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</si>
  <si>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</si>
  <si>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</si>
  <si>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</si>
  <si>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DESK: Ontario</t>
  </si>
  <si>
    <t>Grand To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</si>
  <si>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</si>
  <si>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</si>
  <si>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</si>
  <si>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</si>
  <si>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</si>
  <si>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</si>
  <si>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</si>
  <si>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ABS</t>
  </si>
  <si>
    <r>
      <t>Less</t>
    </r>
    <r>
      <rPr>
        <b/>
        <sz val="6"/>
        <rFont val="Tahoma"/>
        <family val="2"/>
      </rPr>
      <t>:</t>
    </r>
  </si>
  <si>
    <t>NG-PRICE</t>
  </si>
  <si>
    <t>FT-ONT-CENTRAL</t>
  </si>
  <si>
    <t>INTRA-CENTRAL</t>
  </si>
  <si>
    <t>FT-CENTRAL</t>
  </si>
  <si>
    <t>FT-ONT-CEN-GDL</t>
  </si>
  <si>
    <t>In both GL and FL, Economics to look at</t>
  </si>
  <si>
    <t>In FL not GL, Acct to look at</t>
  </si>
  <si>
    <t>In GL not FL, Economics to look at</t>
  </si>
  <si>
    <t>DESK</t>
  </si>
  <si>
    <t>Ontario</t>
  </si>
  <si>
    <t>CONSUMERS</t>
  </si>
  <si>
    <t>Abs</t>
  </si>
  <si>
    <t>NA4008.7</t>
  </si>
  <si>
    <t>NA6791.1</t>
  </si>
  <si>
    <t>N28818.1</t>
  </si>
  <si>
    <t>N28818.2</t>
  </si>
  <si>
    <t>N40592.1</t>
  </si>
  <si>
    <t>N40592.2</t>
  </si>
  <si>
    <t>N72045.2</t>
  </si>
  <si>
    <t>N74376.2</t>
  </si>
  <si>
    <t>N74392.1</t>
  </si>
  <si>
    <t>N85350.1</t>
  </si>
  <si>
    <t>NA2888.2</t>
  </si>
  <si>
    <t>ND2474.1</t>
  </si>
  <si>
    <t>Diff. between OA flash and details; (Unidentified)</t>
  </si>
  <si>
    <t>EW4045.A</t>
  </si>
  <si>
    <t>NF7968.3</t>
  </si>
  <si>
    <t>NF9350.2</t>
  </si>
  <si>
    <t>INTRA-CNT-MKT</t>
  </si>
  <si>
    <t>NE2374.2</t>
  </si>
  <si>
    <t>NE2451.2</t>
  </si>
  <si>
    <t>NE8451.1</t>
  </si>
  <si>
    <t>NE8954.2</t>
  </si>
  <si>
    <t>FT-ONT-CNT(B)</t>
  </si>
  <si>
    <t>Intra-Month-Ontario</t>
  </si>
  <si>
    <t>EW4045.T</t>
  </si>
  <si>
    <t>N58480.A</t>
  </si>
  <si>
    <t>ND2875.9</t>
  </si>
  <si>
    <t>ND2875.C</t>
  </si>
  <si>
    <t>ND2875.G</t>
  </si>
  <si>
    <t>ND2875.K</t>
  </si>
  <si>
    <t>NE2683.9</t>
  </si>
  <si>
    <t>NE2683.C</t>
  </si>
  <si>
    <t>NE2683.G</t>
  </si>
  <si>
    <t>NE2683.K</t>
  </si>
  <si>
    <t>NG1487.2</t>
  </si>
  <si>
    <t>NG2553.1</t>
  </si>
  <si>
    <t>NG2553.6</t>
  </si>
  <si>
    <t>NG2857.2</t>
  </si>
  <si>
    <t>NG2857.3</t>
  </si>
  <si>
    <t>NG3581.1</t>
  </si>
  <si>
    <t>NG4362.1</t>
  </si>
  <si>
    <t>NG4478.1</t>
  </si>
  <si>
    <t>NG4988.8</t>
  </si>
  <si>
    <t>NG5493.5</t>
  </si>
  <si>
    <t>NG6461.3</t>
  </si>
  <si>
    <t>NG7563.9</t>
  </si>
  <si>
    <t>NG8655.1</t>
  </si>
  <si>
    <t>NG8816.2</t>
  </si>
  <si>
    <t>NG8816.3</t>
  </si>
  <si>
    <t>NG9329.4</t>
  </si>
  <si>
    <t>NG9329.7</t>
  </si>
  <si>
    <t>NG9643.1</t>
  </si>
  <si>
    <t>NG9643.7</t>
  </si>
  <si>
    <t>NH0876.6</t>
  </si>
  <si>
    <t>NH1553.2</t>
  </si>
  <si>
    <t>NH1553.A</t>
  </si>
  <si>
    <t>NH1989.8</t>
  </si>
  <si>
    <t>NH2542.A</t>
  </si>
  <si>
    <t>NH2542.C</t>
  </si>
  <si>
    <t>NH2542.E</t>
  </si>
  <si>
    <t>NH2542.H</t>
  </si>
  <si>
    <t>NH2671.3</t>
  </si>
  <si>
    <t>NH3330.C</t>
  </si>
  <si>
    <t>NH4740.2</t>
  </si>
  <si>
    <t>NH4740.5</t>
  </si>
  <si>
    <t>NH4747.1</t>
  </si>
  <si>
    <t>NH5126.2</t>
  </si>
  <si>
    <t>NH5281.3</t>
  </si>
  <si>
    <t>NH5281.8</t>
  </si>
  <si>
    <t>NH5281.A</t>
  </si>
  <si>
    <t>NH5379.2</t>
  </si>
  <si>
    <t>NH6360.1</t>
  </si>
  <si>
    <t>NH6360.2</t>
  </si>
  <si>
    <t>NH7148.3</t>
  </si>
  <si>
    <t>NH7403.8</t>
  </si>
  <si>
    <t>NH7403.9</t>
  </si>
  <si>
    <t>NH7634.1</t>
  </si>
  <si>
    <t>NH9965.7</t>
  </si>
  <si>
    <t>NI0489.5</t>
  </si>
  <si>
    <t>NI1184.4</t>
  </si>
  <si>
    <t>NI1559.6</t>
  </si>
  <si>
    <t>NI1891.5</t>
  </si>
  <si>
    <t>NI5446.1</t>
  </si>
  <si>
    <t>NI5446.2</t>
  </si>
  <si>
    <t>NI6055.1</t>
  </si>
  <si>
    <t>NI7561.1</t>
  </si>
  <si>
    <t>NI8640.1</t>
  </si>
  <si>
    <t>NI9200.1</t>
  </si>
  <si>
    <t>NJ0951.1</t>
  </si>
  <si>
    <t>NJ1117.3</t>
  </si>
  <si>
    <t>NJ3406.2</t>
  </si>
  <si>
    <t>NJ3406.3</t>
  </si>
  <si>
    <t>NJ4094.1</t>
  </si>
  <si>
    <t>NJ5045.1</t>
  </si>
  <si>
    <t>NJ5171.1</t>
  </si>
  <si>
    <t>NJ6239.1</t>
  </si>
  <si>
    <t>NJ6446.1</t>
  </si>
  <si>
    <t>NK1414.2</t>
  </si>
  <si>
    <t>NK2762.2</t>
  </si>
  <si>
    <t>NK4144.1</t>
  </si>
  <si>
    <t>NK4144.2</t>
  </si>
  <si>
    <t>NK4144.3</t>
  </si>
  <si>
    <t>NK4144.4</t>
  </si>
  <si>
    <t>NK4144.5</t>
  </si>
  <si>
    <t>NK4144.6</t>
  </si>
  <si>
    <t>NK4144.7</t>
  </si>
  <si>
    <t>NK4451.2</t>
  </si>
  <si>
    <t>NK4467.2</t>
  </si>
  <si>
    <t>NK4511.2</t>
  </si>
  <si>
    <t>NK4538.2</t>
  </si>
  <si>
    <t>NK4571.2</t>
  </si>
  <si>
    <t>NK4965.2</t>
  </si>
  <si>
    <t>NK5134.2</t>
  </si>
  <si>
    <t>NK5152.2</t>
  </si>
  <si>
    <t>NK5155.2</t>
  </si>
  <si>
    <t>NK5484.2</t>
  </si>
  <si>
    <t>NK5567.2</t>
  </si>
  <si>
    <t>IM-CENT-MID</t>
  </si>
  <si>
    <t>NL3287.1</t>
  </si>
  <si>
    <t>INTRA-GD-TRANS</t>
  </si>
  <si>
    <t>NL3318.B</t>
  </si>
  <si>
    <t>NN2751.2</t>
  </si>
  <si>
    <t>NN2751.5</t>
  </si>
  <si>
    <t>NK5070.1</t>
  </si>
  <si>
    <t>NG2539.2</t>
  </si>
  <si>
    <t>NG3354.2</t>
  </si>
  <si>
    <t>NG3435.2</t>
  </si>
  <si>
    <t>NH2403.2</t>
  </si>
  <si>
    <t>NH2422.2</t>
  </si>
  <si>
    <t>NH2933.2</t>
  </si>
  <si>
    <t>NH2956.2</t>
  </si>
  <si>
    <t>NH9506.2</t>
  </si>
  <si>
    <t>OIL-NG-HDG-CAB</t>
  </si>
  <si>
    <t>NH9762.1</t>
  </si>
  <si>
    <t>NI0300.1</t>
  </si>
  <si>
    <t>NI0304.2</t>
  </si>
  <si>
    <t>NJ8973.2</t>
  </si>
  <si>
    <t>NK2759.2</t>
  </si>
  <si>
    <t>NI0331.1</t>
  </si>
  <si>
    <t>GD-CENTRAL</t>
  </si>
  <si>
    <t>NJ7495.1</t>
  </si>
  <si>
    <t>NJ8350.1</t>
  </si>
  <si>
    <t>NJ9548.1</t>
  </si>
  <si>
    <t>NK3697.1</t>
  </si>
  <si>
    <t>NK3755.1</t>
  </si>
  <si>
    <t>NK4030.1</t>
  </si>
  <si>
    <t>NK4169.1</t>
  </si>
  <si>
    <t>NK4224.1</t>
  </si>
  <si>
    <t>NK4237.1</t>
  </si>
  <si>
    <t>NK4291.1</t>
  </si>
  <si>
    <t>NK4980.2</t>
  </si>
  <si>
    <t>NK4988.1</t>
  </si>
  <si>
    <t>NK5531.2</t>
  </si>
  <si>
    <t>NK5853.2</t>
  </si>
  <si>
    <t>NK6115.1</t>
  </si>
  <si>
    <t>NK6115.2</t>
  </si>
  <si>
    <t>NK6490.2</t>
  </si>
  <si>
    <t>NK8226.1</t>
  </si>
  <si>
    <t>NK9451.1</t>
  </si>
  <si>
    <t>NL0076.4</t>
  </si>
  <si>
    <t>NL0764.1</t>
  </si>
  <si>
    <t>NL1138.2</t>
  </si>
  <si>
    <t>NL1165.1</t>
  </si>
  <si>
    <t>NL1165.2</t>
  </si>
  <si>
    <t>NL2918.2</t>
  </si>
  <si>
    <t>NL3299.1</t>
  </si>
  <si>
    <t>NL8089.1</t>
  </si>
  <si>
    <t>G-DAILY-EST</t>
  </si>
  <si>
    <t>NL9853.1</t>
  </si>
  <si>
    <t>NM0092.1</t>
  </si>
  <si>
    <t>NM2148.2</t>
  </si>
  <si>
    <t>NM2152.2</t>
  </si>
  <si>
    <t>NM7023.2</t>
  </si>
  <si>
    <t>NM7361.2</t>
  </si>
  <si>
    <t>NM7651.1</t>
  </si>
  <si>
    <t>NM8493.2</t>
  </si>
  <si>
    <t>NM9636.2</t>
  </si>
  <si>
    <t>NN0937.2</t>
  </si>
  <si>
    <t>NN1072.1</t>
  </si>
  <si>
    <t>NN5769.2</t>
  </si>
  <si>
    <t>NN6701.1</t>
  </si>
  <si>
    <t>NO1121.2</t>
  </si>
  <si>
    <t>NG2853.1</t>
  </si>
  <si>
    <t>NG9670.1</t>
  </si>
  <si>
    <t>NI0331.2</t>
  </si>
  <si>
    <t>NJ9056.1</t>
  </si>
  <si>
    <t>NJ9617.2</t>
  </si>
  <si>
    <t>NJ9617.3</t>
  </si>
  <si>
    <t>NK0102.1</t>
  </si>
  <si>
    <t>NK0228.1</t>
  </si>
  <si>
    <t>NK0228.2</t>
  </si>
  <si>
    <t>NL3496.1</t>
  </si>
  <si>
    <t>NL3496.2</t>
  </si>
  <si>
    <t>NL3496.4</t>
  </si>
  <si>
    <t>NL3496.5</t>
  </si>
  <si>
    <t>NL3496.6</t>
  </si>
  <si>
    <t>PRODUCTION MONTH:  6/00</t>
  </si>
  <si>
    <t>NL9651.6</t>
  </si>
  <si>
    <t>Intra-Gas Daily-Transport</t>
  </si>
  <si>
    <t>EW4045.A Total</t>
  </si>
  <si>
    <t>EW4045.T Total</t>
  </si>
  <si>
    <t>N28818.1 Total</t>
  </si>
  <si>
    <t>N28818.2 Total</t>
  </si>
  <si>
    <t>N40592.1 Total</t>
  </si>
  <si>
    <t>N40592.2 Total</t>
  </si>
  <si>
    <t>N58480.A Total</t>
  </si>
  <si>
    <t>N72045.2 Total</t>
  </si>
  <si>
    <t>N74376.2 Total</t>
  </si>
  <si>
    <t>N74392.1 Total</t>
  </si>
  <si>
    <t>N85350.1 Total</t>
  </si>
  <si>
    <t>NA2888.2 Total</t>
  </si>
  <si>
    <t>NA4008.7 Total</t>
  </si>
  <si>
    <t>ND2474.1 Total</t>
  </si>
  <si>
    <t>ND2875.9 Total</t>
  </si>
  <si>
    <t>ND2875.C Total</t>
  </si>
  <si>
    <t>ND2875.G Total</t>
  </si>
  <si>
    <t>ND2875.K Total</t>
  </si>
  <si>
    <t>NE2374.2 Total</t>
  </si>
  <si>
    <t>NE2451.2 Total</t>
  </si>
  <si>
    <t>NE2683.9 Total</t>
  </si>
  <si>
    <t>NE2683.C Total</t>
  </si>
  <si>
    <t>NE2683.G Total</t>
  </si>
  <si>
    <t>NE2683.K Total</t>
  </si>
  <si>
    <t>NE8451.1 Total</t>
  </si>
  <si>
    <t>NE8954.2 Total</t>
  </si>
  <si>
    <t>NF7968.3 Total</t>
  </si>
  <si>
    <t>NF9350.2 Total</t>
  </si>
  <si>
    <t>NG1487.2 Total</t>
  </si>
  <si>
    <t>NG2553.1 Total</t>
  </si>
  <si>
    <t>NG2553.6 Total</t>
  </si>
  <si>
    <t>NG2853.1 Total</t>
  </si>
  <si>
    <t>NG2857.2 Total</t>
  </si>
  <si>
    <t>NG2857.3 Total</t>
  </si>
  <si>
    <t>NG3581.1 Total</t>
  </si>
  <si>
    <t>NG4362.1 Total</t>
  </si>
  <si>
    <t>NG4478.1 Total</t>
  </si>
  <si>
    <t>NG4988.8 Total</t>
  </si>
  <si>
    <t>NG5493.5 Total</t>
  </si>
  <si>
    <t>NG6461.3 Total</t>
  </si>
  <si>
    <t>NG7563.9 Total</t>
  </si>
  <si>
    <t>NG8655.1 Total</t>
  </si>
  <si>
    <t>NG8816.2 Total</t>
  </si>
  <si>
    <t>NG8816.3 Total</t>
  </si>
  <si>
    <t>NG9329.4 Total</t>
  </si>
  <si>
    <t>NG9329.7 Total</t>
  </si>
  <si>
    <t>NG9643.1 Total</t>
  </si>
  <si>
    <t>NG9643.7 Total</t>
  </si>
  <si>
    <t>NG9670.1 Total</t>
  </si>
  <si>
    <t>NH0876.6 Total</t>
  </si>
  <si>
    <t>NH1553.2 Total</t>
  </si>
  <si>
    <t>NH1553.A Total</t>
  </si>
  <si>
    <t>NH1989.8 Total</t>
  </si>
  <si>
    <t>NH2671.3 Total</t>
  </si>
  <si>
    <t>NH3330.C Total</t>
  </si>
  <si>
    <t>NH4740.2 Total</t>
  </si>
  <si>
    <t>NH4740.5 Total</t>
  </si>
  <si>
    <t>NH5126.2 Total</t>
  </si>
  <si>
    <t>NH5281.3 Total</t>
  </si>
  <si>
    <t>NH5281.8 Total</t>
  </si>
  <si>
    <t>NH5281.A Total</t>
  </si>
  <si>
    <t>NH5379.2 Total</t>
  </si>
  <si>
    <t>NH6360.1 Total</t>
  </si>
  <si>
    <t>NH6360.2 Total</t>
  </si>
  <si>
    <t>NH7148.3 Total</t>
  </si>
  <si>
    <t>NH7403.8 Total</t>
  </si>
  <si>
    <t>NH7403.9 Total</t>
  </si>
  <si>
    <t>NH7634.1 Total</t>
  </si>
  <si>
    <t>NH9965.7 Total</t>
  </si>
  <si>
    <t>NI0331.1 Total</t>
  </si>
  <si>
    <t>NI0331.2 Total</t>
  </si>
  <si>
    <t>NI0489.5 Total</t>
  </si>
  <si>
    <t>NI1184.4 Total</t>
  </si>
  <si>
    <t>NI1559.6 Total</t>
  </si>
  <si>
    <t>NI1891.5 Total</t>
  </si>
  <si>
    <t>NI5446.1 Total</t>
  </si>
  <si>
    <t>NI5446.2 Total</t>
  </si>
  <si>
    <t>NI6055.1 Total</t>
  </si>
  <si>
    <t>NI7561.1 Total</t>
  </si>
  <si>
    <t>NI8640.1 Total</t>
  </si>
  <si>
    <t>NI9200.1 Total</t>
  </si>
  <si>
    <t>NJ0951.1 Total</t>
  </si>
  <si>
    <t>NJ1117.3 Total</t>
  </si>
  <si>
    <t>NJ3406.2 Total</t>
  </si>
  <si>
    <t>NJ3406.3 Total</t>
  </si>
  <si>
    <t>NJ4094.1 Total</t>
  </si>
  <si>
    <t>NJ5045.1 Total</t>
  </si>
  <si>
    <t>NJ5171.1 Total</t>
  </si>
  <si>
    <t>NJ6239.1 Total</t>
  </si>
  <si>
    <t>NJ6446.1 Total</t>
  </si>
  <si>
    <t>NJ7495.1 Total</t>
  </si>
  <si>
    <t>NJ8350.1 Total</t>
  </si>
  <si>
    <t>NJ9056.1 Total</t>
  </si>
  <si>
    <t>NJ9548.1 Total</t>
  </si>
  <si>
    <t>NJ9617.2 Total</t>
  </si>
  <si>
    <t>NJ9617.3 Total</t>
  </si>
  <si>
    <t>NK0102.1 Total</t>
  </si>
  <si>
    <t>NK0228.1 Total</t>
  </si>
  <si>
    <t>NK0228.2 Total</t>
  </si>
  <si>
    <t>NK1414.2 Total</t>
  </si>
  <si>
    <t>NK3697.1 Total</t>
  </si>
  <si>
    <t>NK3755.1 Total</t>
  </si>
  <si>
    <t>NK4030.1 Total</t>
  </si>
  <si>
    <t>NK4144.1 Total</t>
  </si>
  <si>
    <t>NK4144.2 Total</t>
  </si>
  <si>
    <t>NK4144.3 Total</t>
  </si>
  <si>
    <t>NK4144.4 Total</t>
  </si>
  <si>
    <t>NK4144.5 Total</t>
  </si>
  <si>
    <t>NK4144.6 Total</t>
  </si>
  <si>
    <t>NK4144.7 Total</t>
  </si>
  <si>
    <t>NK4169.1 Total</t>
  </si>
  <si>
    <t>NK4224.1 Total</t>
  </si>
  <si>
    <t>NK4237.1 Total</t>
  </si>
  <si>
    <t>NK4291.1 Total</t>
  </si>
  <si>
    <t>NK4980.2 Total</t>
  </si>
  <si>
    <t>NK4988.1 Total</t>
  </si>
  <si>
    <t>NK5070.1 Total</t>
  </si>
  <si>
    <t>NK5155.2 Total</t>
  </si>
  <si>
    <t>NK5531.2 Total</t>
  </si>
  <si>
    <t>NK5853.2 Total</t>
  </si>
  <si>
    <t>NK6115.1 Total</t>
  </si>
  <si>
    <t>NK6115.2 Total</t>
  </si>
  <si>
    <t>NK6490.2 Total</t>
  </si>
  <si>
    <t>NK8226.1 Total</t>
  </si>
  <si>
    <t>NK9451.1 Total</t>
  </si>
  <si>
    <t>NL0076.4 Total</t>
  </si>
  <si>
    <t>NL0764.1 Total</t>
  </si>
  <si>
    <t>NL1138.2 Total</t>
  </si>
  <si>
    <t>NL1165.1 Total</t>
  </si>
  <si>
    <t>NL1165.2 Total</t>
  </si>
  <si>
    <t>NL2918.2 Total</t>
  </si>
  <si>
    <t>NL3287.1 Total</t>
  </si>
  <si>
    <t>NL3299.1 Total</t>
  </si>
  <si>
    <t>NL3318.B Total</t>
  </si>
  <si>
    <t>NL8089.1 Total</t>
  </si>
  <si>
    <t>NL9651.6 Total</t>
  </si>
  <si>
    <t>NL9853.1 Total</t>
  </si>
  <si>
    <t>NM0092.1 Total</t>
  </si>
  <si>
    <t>NM2148.2 Total</t>
  </si>
  <si>
    <t>NM2152.2 Total</t>
  </si>
  <si>
    <t>NM7023.2 Total</t>
  </si>
  <si>
    <t>NM7361.2 Total</t>
  </si>
  <si>
    <t>NM7651.1 Total</t>
  </si>
  <si>
    <t>NM8493.2 Total</t>
  </si>
  <si>
    <t>NM9636.2 Total</t>
  </si>
  <si>
    <t>NN0937.2 Total</t>
  </si>
  <si>
    <t>NN1072.1 Total</t>
  </si>
  <si>
    <t>NN5769.2 Total</t>
  </si>
  <si>
    <t>NN6701.1 Total</t>
  </si>
  <si>
    <t>NO1121.2 Total</t>
  </si>
  <si>
    <t>NA6791.1 Total</t>
  </si>
  <si>
    <t>NG2539.2 Total</t>
  </si>
  <si>
    <t>NG3354.2 Total</t>
  </si>
  <si>
    <t>NG3435.2 Total</t>
  </si>
  <si>
    <t>NH2403.2 Total</t>
  </si>
  <si>
    <t>NH2422.2 Total</t>
  </si>
  <si>
    <t>NH2542.A Total</t>
  </si>
  <si>
    <t>NH2542.C Total</t>
  </si>
  <si>
    <t>NH2542.E Total</t>
  </si>
  <si>
    <t>NH2542.H Total</t>
  </si>
  <si>
    <t>NH2933.2 Total</t>
  </si>
  <si>
    <t>NH2956.2 Total</t>
  </si>
  <si>
    <t>NH4747.1 Total</t>
  </si>
  <si>
    <t>NH9506.2 Total</t>
  </si>
  <si>
    <t>NH9762.1 Total</t>
  </si>
  <si>
    <t>NI0300.1 Total</t>
  </si>
  <si>
    <t>NI0304.2 Total</t>
  </si>
  <si>
    <t>NJ8973.2 Total</t>
  </si>
  <si>
    <t>NK2759.2 Total</t>
  </si>
  <si>
    <t>NK2762.2 Total</t>
  </si>
  <si>
    <t>NK4451.2 Total</t>
  </si>
  <si>
    <t>NK4467.2 Total</t>
  </si>
  <si>
    <t>NK4511.2 Total</t>
  </si>
  <si>
    <t>NK4538.2 Total</t>
  </si>
  <si>
    <t>NK4571.2 Total</t>
  </si>
  <si>
    <t>NK4965.2 Total</t>
  </si>
  <si>
    <t>NK5134.2 Total</t>
  </si>
  <si>
    <t>NK5152.2 Total</t>
  </si>
  <si>
    <t>NK5484.2 Total</t>
  </si>
  <si>
    <t>NK5567.2 Total</t>
  </si>
  <si>
    <t>NL3496.1 Total</t>
  </si>
  <si>
    <t>NL3496.2 Total</t>
  </si>
  <si>
    <t>NL3496.4 Total</t>
  </si>
  <si>
    <t>NL3496.5 Total</t>
  </si>
  <si>
    <t>NL3496.6 Total</t>
  </si>
  <si>
    <t>NN2751.2 Total</t>
  </si>
  <si>
    <t>NN2751.5 Total</t>
  </si>
  <si>
    <t>GL Amount</t>
  </si>
  <si>
    <t>Vlookup Flash</t>
  </si>
  <si>
    <t>GL Perspective: Economics to Review</t>
  </si>
  <si>
    <t>Flash Perspective: Gas Acct to Review</t>
  </si>
  <si>
    <t>Direct offset in Central &amp; Ontario FL &amp; GL, need reclass of value</t>
  </si>
  <si>
    <t>In Ont FL, Central GL, change mapping</t>
  </si>
  <si>
    <t>In Central FL, Ont GL, change mapping</t>
  </si>
  <si>
    <t>Remaining</t>
  </si>
  <si>
    <t>Resolved Amount</t>
  </si>
  <si>
    <t>To Be Resolved</t>
  </si>
  <si>
    <t>To be updated by Economic &amp; Gas Acctng: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</si>
</sst>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0" fontId="2" fillId="0" borderId="0"/>
  </cellStyleXfs>
  <cellXfs count="111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0" fillId="0" borderId="0" xfId="0" applyNumberFormat="1" applyAlignment="1">
      <alignment horizontal="center" vertical="top" wrapText="1"/>
    </xf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14" fillId="2" borderId="0" xfId="0" applyNumberFormat="1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43" fontId="6" fillId="0" borderId="0" xfId="1" applyFont="1" applyFill="1"/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9" fillId="3" borderId="0" xfId="0" applyFont="1" applyFill="1" applyAlignment="1">
      <alignment horizontal="left"/>
    </xf>
    <xf numFmtId="0" fontId="20" fillId="3" borderId="0" xfId="0" applyFont="1" applyFill="1"/>
    <xf numFmtId="164" fontId="3" fillId="3" borderId="1" xfId="1" applyNumberFormat="1" applyFont="1" applyFill="1" applyBorder="1" applyAlignment="1">
      <alignment horizontal="center"/>
    </xf>
    <xf numFmtId="43" fontId="14" fillId="0" borderId="0" xfId="1" applyFont="1"/>
    <xf numFmtId="43" fontId="15" fillId="0" borderId="1" xfId="1" applyFont="1" applyFill="1" applyBorder="1" applyAlignment="1">
      <alignment horizontal="center"/>
    </xf>
    <xf numFmtId="43" fontId="14" fillId="0" borderId="0" xfId="1" applyFont="1" applyFill="1" applyBorder="1"/>
    <xf numFmtId="164" fontId="12" fillId="0" borderId="2" xfId="1" applyNumberFormat="1" applyFont="1" applyFill="1" applyBorder="1" applyAlignment="1">
      <alignment horizontal="center"/>
    </xf>
    <xf numFmtId="0" fontId="5" fillId="0" borderId="0" xfId="0" applyFont="1"/>
    <xf numFmtId="43" fontId="4" fillId="0" borderId="0" xfId="1" applyFont="1" applyFill="1"/>
    <xf numFmtId="0" fontId="14" fillId="0" borderId="0" xfId="0" applyFont="1" applyFill="1"/>
    <xf numFmtId="43" fontId="14" fillId="2" borderId="0" xfId="1" applyFont="1" applyFill="1"/>
    <xf numFmtId="0" fontId="21" fillId="0" borderId="0" xfId="0" applyFont="1" applyFill="1" applyBorder="1" applyAlignment="1">
      <alignment horizontal="center"/>
    </xf>
    <xf numFmtId="43" fontId="21" fillId="0" borderId="0" xfId="1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0" fillId="0" borderId="0" xfId="1" applyFont="1" applyAlignment="1">
      <alignment vertical="top" wrapText="1"/>
    </xf>
    <xf numFmtId="43" fontId="3" fillId="0" borderId="0" xfId="1" applyFont="1" applyFill="1"/>
    <xf numFmtId="0" fontId="5" fillId="0" borderId="0" xfId="0" applyNumberFormat="1" applyFont="1"/>
    <xf numFmtId="164" fontId="3" fillId="0" borderId="0" xfId="1" applyNumberFormat="1" applyFont="1" applyBorder="1" applyAlignment="1">
      <alignment horizontal="center"/>
    </xf>
    <xf numFmtId="43" fontId="14" fillId="0" borderId="0" xfId="1" applyFont="1" applyFill="1"/>
    <xf numFmtId="0" fontId="0" fillId="0" borderId="0" xfId="0" applyFill="1"/>
    <xf numFmtId="43" fontId="0" fillId="0" borderId="0" xfId="1" applyFont="1" applyFill="1"/>
    <xf numFmtId="43" fontId="3" fillId="2" borderId="0" xfId="1" applyFont="1" applyFill="1"/>
    <xf numFmtId="0" fontId="3" fillId="2" borderId="0" xfId="0" applyFont="1" applyFill="1"/>
    <xf numFmtId="0" fontId="14" fillId="0" borderId="0" xfId="0" applyFont="1" applyFill="1" applyBorder="1"/>
    <xf numFmtId="43" fontId="6" fillId="0" borderId="0" xfId="0" applyNumberFormat="1" applyFont="1" applyFill="1"/>
    <xf numFmtId="0" fontId="0" fillId="0" borderId="0" xfId="1" applyNumberFormat="1" applyFont="1" applyAlignment="1">
      <alignment horizontal="left"/>
    </xf>
    <xf numFmtId="0" fontId="11" fillId="0" borderId="1" xfId="0" applyNumberFormat="1" applyFont="1" applyFill="1" applyBorder="1" applyAlignment="1">
      <alignment horizontal="left"/>
    </xf>
    <xf numFmtId="0" fontId="2" fillId="0" borderId="0" xfId="4" applyNumberFormat="1" applyFill="1" applyAlignment="1">
      <alignment horizontal="left"/>
    </xf>
    <xf numFmtId="0" fontId="2" fillId="0" borderId="0" xfId="2" applyNumberFormat="1" applyFill="1" applyAlignment="1">
      <alignment horizontal="left"/>
    </xf>
    <xf numFmtId="0" fontId="13" fillId="0" borderId="0" xfId="3" applyNumberForma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15" fillId="0" borderId="1" xfId="0" applyNumberFormat="1" applyFont="1" applyFill="1" applyBorder="1" applyAlignment="1">
      <alignment horizontal="left"/>
    </xf>
    <xf numFmtId="0" fontId="6" fillId="0" borderId="0" xfId="1" applyNumberFormat="1" applyFont="1" applyAlignment="1">
      <alignment horizontal="left"/>
    </xf>
    <xf numFmtId="0" fontId="6" fillId="0" borderId="0" xfId="4" applyNumberFormat="1" applyFont="1" applyFill="1" applyAlignment="1">
      <alignment horizontal="left"/>
    </xf>
    <xf numFmtId="0" fontId="6" fillId="0" borderId="0" xfId="2" applyNumberFormat="1" applyFont="1" applyFill="1" applyAlignment="1">
      <alignment horizontal="left"/>
    </xf>
    <xf numFmtId="0" fontId="17" fillId="0" borderId="0" xfId="3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6" fillId="0" borderId="0" xfId="0" applyFont="1"/>
    <xf numFmtId="0" fontId="6" fillId="0" borderId="0" xfId="1" applyNumberFormat="1" applyFont="1" applyFill="1" applyAlignment="1">
      <alignment horizontal="left"/>
    </xf>
    <xf numFmtId="0" fontId="5" fillId="0" borderId="0" xfId="0" applyNumberFormat="1" applyFont="1" applyFill="1"/>
    <xf numFmtId="43" fontId="21" fillId="0" borderId="0" xfId="1" applyNumberFormat="1" applyFont="1" applyFill="1" applyBorder="1" applyAlignment="1">
      <alignment horizontal="center"/>
    </xf>
    <xf numFmtId="164" fontId="3" fillId="2" borderId="0" xfId="1" applyNumberFormat="1" applyFont="1" applyFill="1" applyAlignment="1">
      <alignment horizontal="center"/>
    </xf>
    <xf numFmtId="164" fontId="6" fillId="2" borderId="0" xfId="1" applyNumberFormat="1" applyFont="1" applyFill="1"/>
    <xf numFmtId="0" fontId="5" fillId="0" borderId="0" xfId="1" applyNumberFormat="1" applyFont="1" applyAlignment="1">
      <alignment horizontal="left"/>
    </xf>
    <xf numFmtId="0" fontId="5" fillId="0" borderId="0" xfId="4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/>
    </xf>
    <xf numFmtId="43" fontId="14" fillId="4" borderId="0" xfId="1" applyFont="1" applyFill="1" applyBorder="1"/>
    <xf numFmtId="0" fontId="14" fillId="4" borderId="0" xfId="0" applyFont="1" applyFill="1" applyBorder="1"/>
    <xf numFmtId="0" fontId="5" fillId="4" borderId="0" xfId="0" applyFont="1" applyFill="1"/>
    <xf numFmtId="43" fontId="6" fillId="4" borderId="0" xfId="1" applyFont="1" applyFill="1"/>
    <xf numFmtId="43" fontId="6" fillId="4" borderId="0" xfId="0" applyNumberFormat="1" applyFont="1" applyFill="1"/>
    <xf numFmtId="43" fontId="0" fillId="4" borderId="0" xfId="1" applyFont="1" applyFill="1"/>
    <xf numFmtId="43" fontId="14" fillId="4" borderId="0" xfId="1" applyFont="1" applyFill="1"/>
    <xf numFmtId="0" fontId="14" fillId="4" borderId="0" xfId="0" applyFont="1" applyFill="1"/>
    <xf numFmtId="2" fontId="14" fillId="2" borderId="0" xfId="0" applyNumberFormat="1" applyFont="1" applyFill="1"/>
    <xf numFmtId="2" fontId="14" fillId="3" borderId="0" xfId="0" applyNumberFormat="1" applyFont="1" applyFill="1"/>
    <xf numFmtId="43" fontId="14" fillId="3" borderId="0" xfId="1" applyFont="1" applyFill="1"/>
    <xf numFmtId="0" fontId="14" fillId="3" borderId="0" xfId="0" applyFont="1" applyFill="1"/>
    <xf numFmtId="0" fontId="14" fillId="3" borderId="0" xfId="0" applyNumberFormat="1" applyFont="1" applyFill="1"/>
    <xf numFmtId="0" fontId="14" fillId="2" borderId="0" xfId="0" applyFont="1" applyFill="1"/>
    <xf numFmtId="43" fontId="6" fillId="2" borderId="0" xfId="1" applyFont="1" applyFill="1"/>
    <xf numFmtId="164" fontId="22" fillId="0" borderId="0" xfId="1" applyNumberFormat="1" applyFont="1"/>
    <xf numFmtId="164" fontId="22" fillId="0" borderId="1" xfId="1" applyNumberFormat="1" applyFont="1" applyBorder="1"/>
    <xf numFmtId="164" fontId="23" fillId="0" borderId="0" xfId="1" applyNumberFormat="1" applyFont="1"/>
    <xf numFmtId="164" fontId="6" fillId="0" borderId="1" xfId="1" applyNumberFormat="1" applyFont="1" applyBorder="1"/>
    <xf numFmtId="164" fontId="24" fillId="0" borderId="0" xfId="1" applyNumberFormat="1" applyFont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5">
    <cellStyle name="Comma" xfId="1" builtinId="3"/>
    <cellStyle name="Normal" xfId="0" builtinId="0"/>
    <cellStyle name="Normal_E#1" xfId="2"/>
    <cellStyle name="Normal_GN1" xfId="3"/>
    <cellStyle name="Normal_OM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G12" sqref="G12"/>
    </sheetView>
  </sheetViews>
  <sheetFormatPr defaultRowHeight="12.75" x14ac:dyDescent="0.2"/>
  <cols>
    <col min="1" max="1" width="3.7109375" style="38" customWidth="1"/>
    <col min="2" max="2" width="5.85546875" style="38" customWidth="1"/>
    <col min="3" max="4" width="9.140625" style="38"/>
    <col min="5" max="5" width="3.5703125" style="38" customWidth="1"/>
    <col min="6" max="16384" width="9.140625" style="38"/>
  </cols>
  <sheetData>
    <row r="1" spans="1:6" ht="18" x14ac:dyDescent="0.25">
      <c r="A1" s="37" t="s">
        <v>28</v>
      </c>
    </row>
    <row r="3" spans="1:6" x14ac:dyDescent="0.2">
      <c r="A3" s="42" t="s">
        <v>2</v>
      </c>
    </row>
    <row r="4" spans="1:6" x14ac:dyDescent="0.2">
      <c r="B4" s="39">
        <v>1</v>
      </c>
      <c r="C4" s="38" t="s">
        <v>3</v>
      </c>
    </row>
    <row r="5" spans="1:6" x14ac:dyDescent="0.2">
      <c r="A5" s="40"/>
      <c r="B5" s="39"/>
    </row>
    <row r="6" spans="1:6" x14ac:dyDescent="0.2">
      <c r="B6" s="39">
        <v>2</v>
      </c>
      <c r="C6" s="38" t="s">
        <v>4</v>
      </c>
    </row>
    <row r="7" spans="1:6" ht="13.5" customHeight="1" x14ac:dyDescent="0.2">
      <c r="B7" s="39"/>
      <c r="C7" s="38" t="s">
        <v>5</v>
      </c>
    </row>
    <row r="8" spans="1:6" x14ac:dyDescent="0.2">
      <c r="B8" s="41"/>
    </row>
    <row r="9" spans="1:6" x14ac:dyDescent="0.2">
      <c r="B9" s="39">
        <v>3</v>
      </c>
      <c r="C9" s="38" t="s">
        <v>29</v>
      </c>
    </row>
    <row r="10" spans="1:6" x14ac:dyDescent="0.2">
      <c r="B10" s="41"/>
      <c r="C10" s="38" t="s">
        <v>30</v>
      </c>
    </row>
    <row r="11" spans="1:6" x14ac:dyDescent="0.2">
      <c r="B11" s="41"/>
    </row>
    <row r="12" spans="1:6" x14ac:dyDescent="0.2">
      <c r="B12" s="39">
        <v>4</v>
      </c>
      <c r="F12" s="38" t="s">
        <v>6</v>
      </c>
    </row>
    <row r="13" spans="1:6" x14ac:dyDescent="0.2">
      <c r="B13" s="39"/>
      <c r="F13" s="38" t="s">
        <v>13</v>
      </c>
    </row>
    <row r="14" spans="1:6" x14ac:dyDescent="0.2">
      <c r="B14" s="41"/>
    </row>
    <row r="15" spans="1:6" x14ac:dyDescent="0.2">
      <c r="B15" s="39">
        <v>5</v>
      </c>
      <c r="C15" s="38" t="s">
        <v>37</v>
      </c>
    </row>
    <row r="16" spans="1:6" x14ac:dyDescent="0.2">
      <c r="B16" s="39"/>
    </row>
    <row r="17" spans="2:6" x14ac:dyDescent="0.2">
      <c r="B17" s="39">
        <v>6</v>
      </c>
      <c r="F17" s="38" t="s">
        <v>14</v>
      </c>
    </row>
    <row r="18" spans="2:6" x14ac:dyDescent="0.2">
      <c r="B18" s="39"/>
      <c r="F18" s="38" t="s">
        <v>15</v>
      </c>
    </row>
    <row r="19" spans="2:6" x14ac:dyDescent="0.2">
      <c r="B19" s="39"/>
    </row>
    <row r="20" spans="2:6" x14ac:dyDescent="0.2">
      <c r="B20" s="39">
        <v>7</v>
      </c>
      <c r="C20" s="38" t="s">
        <v>31</v>
      </c>
    </row>
    <row r="21" spans="2:6" x14ac:dyDescent="0.2">
      <c r="B21" s="41"/>
      <c r="C21" s="38" t="s">
        <v>32</v>
      </c>
    </row>
    <row r="22" spans="2:6" x14ac:dyDescent="0.2">
      <c r="B22" s="41"/>
    </row>
    <row r="23" spans="2:6" x14ac:dyDescent="0.2">
      <c r="B23" s="39">
        <v>8</v>
      </c>
      <c r="F23" s="38" t="s">
        <v>7</v>
      </c>
    </row>
    <row r="24" spans="2:6" x14ac:dyDescent="0.2">
      <c r="B24" s="41"/>
      <c r="F24" s="38" t="s">
        <v>12</v>
      </c>
    </row>
    <row r="26" spans="2:6" x14ac:dyDescent="0.2">
      <c r="B26" s="39">
        <v>9</v>
      </c>
      <c r="C26" s="38" t="s">
        <v>11</v>
      </c>
    </row>
    <row r="27" spans="2:6" x14ac:dyDescent="0.2">
      <c r="C27" s="43" t="s">
        <v>12</v>
      </c>
    </row>
    <row r="29" spans="2:6" x14ac:dyDescent="0.2">
      <c r="B29" s="41">
        <v>10</v>
      </c>
      <c r="C29" s="38" t="s">
        <v>33</v>
      </c>
    </row>
    <row r="30" spans="2:6" x14ac:dyDescent="0.2">
      <c r="B30" s="41"/>
    </row>
    <row r="31" spans="2:6" x14ac:dyDescent="0.2">
      <c r="B31" s="41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68"/>
  <sheetViews>
    <sheetView workbookViewId="0"/>
  </sheetViews>
  <sheetFormatPr defaultColWidth="15.140625" defaultRowHeight="16.5" customHeight="1" x14ac:dyDescent="0.15"/>
  <cols>
    <col min="1" max="1" width="16.42578125" style="23" customWidth="1"/>
    <col min="2" max="2" width="12.140625" style="23" bestFit="1" customWidth="1"/>
    <col min="3" max="3" width="12.140625" style="32" bestFit="1" customWidth="1"/>
    <col min="4" max="4" width="21.140625" style="32" bestFit="1" customWidth="1"/>
    <col min="5" max="5" width="19.7109375" style="32" bestFit="1" customWidth="1"/>
    <col min="6" max="6" width="12.7109375" style="32" hidden="1" customWidth="1"/>
    <col min="7" max="7" width="12.7109375" style="32" customWidth="1"/>
    <col min="8" max="8" width="12.5703125" style="23" customWidth="1"/>
    <col min="9" max="9" width="16.7109375" style="23" customWidth="1"/>
    <col min="10" max="10" width="38.85546875" style="23" bestFit="1" customWidth="1"/>
    <col min="11" max="16384" width="15.140625" style="23"/>
  </cols>
  <sheetData>
    <row r="1" spans="1:10" s="34" customFormat="1" ht="16.5" customHeight="1" x14ac:dyDescent="0.25">
      <c r="A1" s="34" t="s">
        <v>46</v>
      </c>
      <c r="C1" s="50"/>
      <c r="D1" s="50"/>
      <c r="E1" s="50"/>
      <c r="F1" s="50"/>
      <c r="G1" s="50"/>
    </row>
    <row r="2" spans="1:10" s="34" customFormat="1" ht="16.5" customHeight="1" x14ac:dyDescent="0.25">
      <c r="C2" s="50"/>
      <c r="D2" s="50"/>
      <c r="E2" s="50"/>
      <c r="F2" s="50"/>
      <c r="G2" s="50"/>
    </row>
    <row r="3" spans="1:10" s="34" customFormat="1" ht="16.5" customHeight="1" x14ac:dyDescent="0.25">
      <c r="C3" s="50"/>
      <c r="D3" s="50">
        <f>Summary!D20</f>
        <v>-6782397.5812999951</v>
      </c>
      <c r="E3" s="50"/>
      <c r="F3" s="50"/>
      <c r="G3" s="50"/>
    </row>
    <row r="4" spans="1:10" s="34" customFormat="1" ht="16.5" customHeight="1" x14ac:dyDescent="0.25">
      <c r="C4" s="50"/>
      <c r="D4" s="50">
        <f>SUM(D7:D80)</f>
        <v>-6782397.5841000006</v>
      </c>
      <c r="E4" s="50">
        <f>+D3-D4</f>
        <v>2.8000054880976677E-3</v>
      </c>
      <c r="F4" s="50"/>
      <c r="G4" s="50"/>
    </row>
    <row r="5" spans="1:10" s="34" customFormat="1" ht="16.5" customHeight="1" x14ac:dyDescent="0.25">
      <c r="C5" s="50"/>
      <c r="D5" s="50"/>
      <c r="E5" s="50"/>
      <c r="F5" s="50"/>
      <c r="G5" s="50"/>
    </row>
    <row r="6" spans="1:10" ht="16.5" customHeight="1" x14ac:dyDescent="0.15">
      <c r="A6" s="22" t="s">
        <v>34</v>
      </c>
      <c r="B6" s="22" t="s">
        <v>41</v>
      </c>
      <c r="C6" s="46" t="s">
        <v>42</v>
      </c>
      <c r="D6" s="46" t="s">
        <v>40</v>
      </c>
      <c r="E6" s="46" t="s">
        <v>47</v>
      </c>
      <c r="F6" s="46"/>
      <c r="G6" s="46"/>
      <c r="H6" s="22" t="s">
        <v>43</v>
      </c>
      <c r="I6" s="22" t="s">
        <v>44</v>
      </c>
      <c r="J6" s="22" t="s">
        <v>45</v>
      </c>
    </row>
    <row r="7" spans="1:10" ht="16.5" customHeight="1" x14ac:dyDescent="0.15">
      <c r="A7" s="74" t="s">
        <v>180</v>
      </c>
      <c r="B7" s="32">
        <v>-3049644</v>
      </c>
      <c r="C7" s="23">
        <v>-3049644</v>
      </c>
      <c r="D7" s="66">
        <f t="shared" ref="D7:D70" si="0">+B7+C7</f>
        <v>-6099288</v>
      </c>
    </row>
    <row r="8" spans="1:10" ht="16.5" customHeight="1" x14ac:dyDescent="0.15">
      <c r="A8" s="74" t="s">
        <v>240</v>
      </c>
      <c r="B8" s="32">
        <v>14225</v>
      </c>
      <c r="C8" s="23">
        <v>-931200</v>
      </c>
      <c r="D8" s="66">
        <f t="shared" si="0"/>
        <v>-916975</v>
      </c>
    </row>
    <row r="9" spans="1:10" ht="16.5" customHeight="1" x14ac:dyDescent="0.2">
      <c r="A9" s="49" t="s">
        <v>207</v>
      </c>
      <c r="B9" s="32">
        <v>211794.58</v>
      </c>
      <c r="C9" s="23">
        <v>-211726.91</v>
      </c>
      <c r="D9" s="66">
        <f t="shared" si="0"/>
        <v>67.669999999983702</v>
      </c>
      <c r="E9" s="47"/>
    </row>
    <row r="10" spans="1:10" ht="16.5" customHeight="1" x14ac:dyDescent="0.2">
      <c r="A10" s="49" t="s">
        <v>200</v>
      </c>
      <c r="B10" s="32">
        <v>179200</v>
      </c>
      <c r="C10" s="23">
        <v>-179220</v>
      </c>
      <c r="D10" s="66">
        <f t="shared" si="0"/>
        <v>-20</v>
      </c>
      <c r="E10" s="47"/>
    </row>
    <row r="11" spans="1:10" ht="16.5" customHeight="1" x14ac:dyDescent="0.2">
      <c r="A11" s="49" t="s">
        <v>174</v>
      </c>
      <c r="B11" s="32">
        <v>118661.5604</v>
      </c>
      <c r="C11" s="23">
        <v>-118661.63</v>
      </c>
      <c r="D11" s="66">
        <f t="shared" si="0"/>
        <v>-6.9600000002537854E-2</v>
      </c>
      <c r="E11" s="47"/>
    </row>
    <row r="12" spans="1:10" ht="16.5" customHeight="1" x14ac:dyDescent="0.2">
      <c r="A12" s="74" t="s">
        <v>216</v>
      </c>
      <c r="B12" s="32">
        <v>84950</v>
      </c>
      <c r="C12" s="23">
        <v>-84941</v>
      </c>
      <c r="D12" s="66">
        <f t="shared" si="0"/>
        <v>9</v>
      </c>
      <c r="E12" s="47"/>
    </row>
    <row r="13" spans="1:10" ht="16.5" customHeight="1" x14ac:dyDescent="0.15">
      <c r="A13" s="86" t="s">
        <v>213</v>
      </c>
      <c r="B13" s="32">
        <v>77800</v>
      </c>
      <c r="C13" s="23">
        <v>-77790</v>
      </c>
      <c r="D13" s="66">
        <f t="shared" si="0"/>
        <v>10</v>
      </c>
    </row>
    <row r="14" spans="1:10" ht="16.5" customHeight="1" x14ac:dyDescent="0.2">
      <c r="A14" s="86" t="s">
        <v>212</v>
      </c>
      <c r="B14" s="32">
        <v>71800</v>
      </c>
      <c r="C14" s="23">
        <v>-71790</v>
      </c>
      <c r="D14" s="66">
        <f t="shared" si="0"/>
        <v>10</v>
      </c>
      <c r="E14" s="47"/>
    </row>
    <row r="15" spans="1:10" ht="16.5" customHeight="1" x14ac:dyDescent="0.2">
      <c r="A15" s="49" t="s">
        <v>198</v>
      </c>
      <c r="B15" s="32">
        <v>58300.03</v>
      </c>
      <c r="C15" s="23">
        <v>-58290.03</v>
      </c>
      <c r="D15" s="66">
        <f t="shared" si="0"/>
        <v>10</v>
      </c>
      <c r="E15" s="47"/>
    </row>
    <row r="16" spans="1:10" ht="16.5" customHeight="1" x14ac:dyDescent="0.15">
      <c r="A16" s="49" t="s">
        <v>210</v>
      </c>
      <c r="B16" s="32">
        <v>58300</v>
      </c>
      <c r="C16" s="23">
        <v>-58290</v>
      </c>
      <c r="D16" s="66">
        <f t="shared" si="0"/>
        <v>10</v>
      </c>
    </row>
    <row r="17" spans="1:5" ht="16.5" customHeight="1" x14ac:dyDescent="0.15">
      <c r="A17" s="49" t="s">
        <v>201</v>
      </c>
      <c r="B17" s="32">
        <v>49850</v>
      </c>
      <c r="C17" s="23">
        <v>-49860</v>
      </c>
      <c r="D17" s="66">
        <f t="shared" si="0"/>
        <v>-10</v>
      </c>
    </row>
    <row r="18" spans="1:5" ht="16.5" customHeight="1" x14ac:dyDescent="0.15">
      <c r="A18" s="74" t="s">
        <v>235</v>
      </c>
      <c r="B18" s="32">
        <v>38750</v>
      </c>
      <c r="C18" s="23">
        <v>-38752</v>
      </c>
      <c r="D18" s="66">
        <f t="shared" si="0"/>
        <v>-2</v>
      </c>
    </row>
    <row r="19" spans="1:5" ht="16.5" customHeight="1" x14ac:dyDescent="0.15">
      <c r="A19" s="74" t="s">
        <v>233</v>
      </c>
      <c r="B19" s="32">
        <v>32350</v>
      </c>
      <c r="C19" s="23">
        <v>-32352</v>
      </c>
      <c r="D19" s="66">
        <f t="shared" si="0"/>
        <v>-2</v>
      </c>
    </row>
    <row r="20" spans="1:5" ht="16.5" customHeight="1" x14ac:dyDescent="0.2">
      <c r="A20" s="74" t="s">
        <v>226</v>
      </c>
      <c r="B20" s="32">
        <v>-26900</v>
      </c>
      <c r="C20" s="23">
        <v>-26910</v>
      </c>
      <c r="D20" s="66">
        <f t="shared" si="0"/>
        <v>-53810</v>
      </c>
      <c r="E20" s="47"/>
    </row>
    <row r="21" spans="1:5" ht="16.5" customHeight="1" x14ac:dyDescent="0.2">
      <c r="A21" s="74" t="s">
        <v>224</v>
      </c>
      <c r="B21" s="32">
        <v>25450</v>
      </c>
      <c r="C21" s="23">
        <v>-25452</v>
      </c>
      <c r="D21" s="66">
        <f t="shared" si="0"/>
        <v>-2</v>
      </c>
      <c r="E21" s="47"/>
    </row>
    <row r="22" spans="1:5" ht="16.5" customHeight="1" x14ac:dyDescent="0.2">
      <c r="A22" s="74" t="s">
        <v>232</v>
      </c>
      <c r="B22" s="32">
        <v>23150</v>
      </c>
      <c r="C22" s="23">
        <v>-23154</v>
      </c>
      <c r="D22" s="66">
        <f t="shared" si="0"/>
        <v>-4</v>
      </c>
      <c r="E22" s="47"/>
    </row>
    <row r="23" spans="1:5" ht="16.5" customHeight="1" x14ac:dyDescent="0.2">
      <c r="A23" s="74" t="s">
        <v>223</v>
      </c>
      <c r="B23" s="32">
        <v>-13425</v>
      </c>
      <c r="C23" s="23">
        <v>-13426</v>
      </c>
      <c r="D23" s="66">
        <f t="shared" si="0"/>
        <v>-26851</v>
      </c>
      <c r="E23" s="47"/>
    </row>
    <row r="24" spans="1:5" ht="16.5" customHeight="1" x14ac:dyDescent="0.2">
      <c r="A24" s="74" t="s">
        <v>222</v>
      </c>
      <c r="B24" s="32">
        <v>-12725</v>
      </c>
      <c r="C24" s="23">
        <v>-12726</v>
      </c>
      <c r="D24" s="66">
        <f t="shared" si="0"/>
        <v>-25451</v>
      </c>
      <c r="E24" s="47"/>
    </row>
    <row r="25" spans="1:5" ht="16.5" customHeight="1" x14ac:dyDescent="0.2">
      <c r="A25" s="86" t="s">
        <v>204</v>
      </c>
      <c r="B25" s="32">
        <v>12400</v>
      </c>
      <c r="C25" s="23">
        <v>-12390</v>
      </c>
      <c r="D25" s="66">
        <f t="shared" si="0"/>
        <v>10</v>
      </c>
      <c r="E25" s="47"/>
    </row>
    <row r="26" spans="1:5" ht="16.5" customHeight="1" x14ac:dyDescent="0.2">
      <c r="A26" s="74" t="s">
        <v>237</v>
      </c>
      <c r="B26" s="32">
        <v>5000</v>
      </c>
      <c r="C26" s="23">
        <v>-4995</v>
      </c>
      <c r="D26" s="66">
        <f t="shared" si="0"/>
        <v>5</v>
      </c>
      <c r="E26" s="47"/>
    </row>
    <row r="27" spans="1:5" ht="16.5" customHeight="1" x14ac:dyDescent="0.2">
      <c r="A27" s="49" t="s">
        <v>203</v>
      </c>
      <c r="B27" s="32">
        <v>4900</v>
      </c>
      <c r="C27" s="23">
        <v>-4890</v>
      </c>
      <c r="D27" s="66">
        <f t="shared" si="0"/>
        <v>10</v>
      </c>
      <c r="E27" s="47"/>
    </row>
    <row r="28" spans="1:5" ht="16.5" customHeight="1" x14ac:dyDescent="0.2">
      <c r="A28" s="49" t="s">
        <v>120</v>
      </c>
      <c r="B28" s="32">
        <v>-3584466.0528000002</v>
      </c>
      <c r="C28" s="23">
        <v>0</v>
      </c>
      <c r="D28" s="66">
        <f t="shared" si="0"/>
        <v>-3584466.0528000002</v>
      </c>
      <c r="E28" s="47"/>
    </row>
    <row r="29" spans="1:5" ht="16.5" customHeight="1" x14ac:dyDescent="0.2">
      <c r="A29" s="49" t="s">
        <v>125</v>
      </c>
      <c r="B29" s="32">
        <v>-1186000</v>
      </c>
      <c r="C29" s="23">
        <v>0</v>
      </c>
      <c r="D29" s="66">
        <f t="shared" si="0"/>
        <v>-1186000</v>
      </c>
      <c r="E29" s="47"/>
    </row>
    <row r="30" spans="1:5" ht="16.5" customHeight="1" x14ac:dyDescent="0.2">
      <c r="A30" s="74" t="s">
        <v>181</v>
      </c>
      <c r="B30" s="32">
        <v>-1142208.969</v>
      </c>
      <c r="C30" s="23">
        <v>0</v>
      </c>
      <c r="D30" s="66">
        <f t="shared" si="0"/>
        <v>-1142208.969</v>
      </c>
      <c r="E30" s="47"/>
    </row>
    <row r="31" spans="1:5" ht="16.5" customHeight="1" x14ac:dyDescent="0.2">
      <c r="A31" s="86" t="s">
        <v>118</v>
      </c>
      <c r="B31" s="32">
        <v>-646713.92969999998</v>
      </c>
      <c r="C31" s="23">
        <v>0</v>
      </c>
      <c r="D31" s="66">
        <f t="shared" si="0"/>
        <v>-646713.92969999998</v>
      </c>
      <c r="E31" s="47"/>
    </row>
    <row r="32" spans="1:5" ht="16.5" customHeight="1" x14ac:dyDescent="0.2">
      <c r="A32" s="86" t="s">
        <v>167</v>
      </c>
      <c r="B32" s="32">
        <v>-35099.94</v>
      </c>
      <c r="C32" s="23">
        <v>0</v>
      </c>
      <c r="D32" s="66">
        <f t="shared" si="0"/>
        <v>-35099.94</v>
      </c>
      <c r="E32" s="47"/>
    </row>
    <row r="33" spans="1:5" ht="16.5" customHeight="1" x14ac:dyDescent="0.2">
      <c r="A33" s="49" t="s">
        <v>176</v>
      </c>
      <c r="B33" s="32">
        <v>-6900.06</v>
      </c>
      <c r="C33" s="23">
        <v>0</v>
      </c>
      <c r="D33" s="66">
        <f t="shared" si="0"/>
        <v>-6900.06</v>
      </c>
      <c r="E33" s="47"/>
    </row>
    <row r="34" spans="1:5" ht="16.5" customHeight="1" x14ac:dyDescent="0.2">
      <c r="A34" s="49" t="s">
        <v>158</v>
      </c>
      <c r="B34" s="32">
        <v>-5849.97</v>
      </c>
      <c r="C34" s="23">
        <v>0</v>
      </c>
      <c r="D34" s="66">
        <f t="shared" si="0"/>
        <v>-5849.97</v>
      </c>
      <c r="E34" s="47"/>
    </row>
    <row r="35" spans="1:5" ht="16.5" customHeight="1" x14ac:dyDescent="0.2">
      <c r="A35" s="86" t="s">
        <v>194</v>
      </c>
      <c r="B35" s="32">
        <v>-4200.03</v>
      </c>
      <c r="C35" s="23">
        <v>0</v>
      </c>
      <c r="D35" s="66">
        <f t="shared" si="0"/>
        <v>-4200.03</v>
      </c>
      <c r="E35" s="47"/>
    </row>
    <row r="36" spans="1:5" ht="16.5" customHeight="1" x14ac:dyDescent="0.2">
      <c r="A36" s="74" t="s">
        <v>182</v>
      </c>
      <c r="B36" s="32">
        <v>-4059.6888000000004</v>
      </c>
      <c r="C36" s="23">
        <v>0</v>
      </c>
      <c r="D36" s="66">
        <f t="shared" si="0"/>
        <v>-4059.6888000000004</v>
      </c>
      <c r="E36" s="47"/>
    </row>
    <row r="37" spans="1:5" ht="16.5" customHeight="1" x14ac:dyDescent="0.2">
      <c r="A37" s="49" t="s">
        <v>171</v>
      </c>
      <c r="B37" s="32">
        <v>-3299.97</v>
      </c>
      <c r="C37" s="23">
        <v>0</v>
      </c>
      <c r="D37" s="66">
        <f t="shared" si="0"/>
        <v>-3299.97</v>
      </c>
      <c r="E37" s="47"/>
    </row>
    <row r="38" spans="1:5" ht="16.5" customHeight="1" x14ac:dyDescent="0.2">
      <c r="A38" s="49" t="s">
        <v>196</v>
      </c>
      <c r="B38" s="32">
        <v>-3240.027</v>
      </c>
      <c r="C38" s="23">
        <v>0</v>
      </c>
      <c r="D38" s="66">
        <f t="shared" si="0"/>
        <v>-3240.027</v>
      </c>
      <c r="E38" s="47"/>
    </row>
    <row r="39" spans="1:5" ht="16.5" customHeight="1" x14ac:dyDescent="0.2">
      <c r="A39" s="86" t="s">
        <v>189</v>
      </c>
      <c r="B39" s="32">
        <v>-2700.03</v>
      </c>
      <c r="C39" s="23">
        <v>0</v>
      </c>
      <c r="D39" s="66">
        <f t="shared" si="0"/>
        <v>-2700.03</v>
      </c>
      <c r="E39" s="47"/>
    </row>
    <row r="40" spans="1:5" ht="16.5" customHeight="1" x14ac:dyDescent="0.2">
      <c r="A40" s="86" t="s">
        <v>190</v>
      </c>
      <c r="B40" s="32">
        <v>-2700.03</v>
      </c>
      <c r="C40" s="23">
        <v>0</v>
      </c>
      <c r="D40" s="66">
        <f t="shared" si="0"/>
        <v>-2700.03</v>
      </c>
      <c r="E40" s="47"/>
    </row>
    <row r="41" spans="1:5" ht="16.5" customHeight="1" x14ac:dyDescent="0.2">
      <c r="A41" s="49" t="s">
        <v>184</v>
      </c>
      <c r="B41" s="32">
        <v>-1200.03</v>
      </c>
      <c r="C41" s="23">
        <v>0</v>
      </c>
      <c r="D41" s="66">
        <f t="shared" si="0"/>
        <v>-1200.03</v>
      </c>
      <c r="E41" s="47"/>
    </row>
    <row r="42" spans="1:5" ht="16.5" customHeight="1" x14ac:dyDescent="0.2">
      <c r="A42" s="49" t="s">
        <v>186</v>
      </c>
      <c r="B42" s="32">
        <v>-1199.9849999999999</v>
      </c>
      <c r="C42" s="23">
        <v>0</v>
      </c>
      <c r="D42" s="66">
        <f t="shared" si="0"/>
        <v>-1199.9849999999999</v>
      </c>
      <c r="E42" s="47"/>
    </row>
    <row r="43" spans="1:5" ht="16.5" customHeight="1" x14ac:dyDescent="0.2">
      <c r="A43" s="49" t="s">
        <v>195</v>
      </c>
      <c r="B43" s="32">
        <v>-899.91</v>
      </c>
      <c r="C43" s="23">
        <v>0</v>
      </c>
      <c r="D43" s="66">
        <f t="shared" si="0"/>
        <v>-899.91</v>
      </c>
      <c r="E43" s="47"/>
    </row>
    <row r="44" spans="1:5" ht="16.5" customHeight="1" x14ac:dyDescent="0.2">
      <c r="A44" s="49" t="s">
        <v>191</v>
      </c>
      <c r="B44" s="32">
        <v>-299.97000000000003</v>
      </c>
      <c r="C44" s="23">
        <v>0</v>
      </c>
      <c r="D44" s="66">
        <f t="shared" si="0"/>
        <v>-299.97000000000003</v>
      </c>
      <c r="E44" s="47"/>
    </row>
    <row r="45" spans="1:5" ht="16.5" customHeight="1" x14ac:dyDescent="0.2">
      <c r="A45" s="86" t="s">
        <v>185</v>
      </c>
      <c r="B45" s="32">
        <v>600.01499999999999</v>
      </c>
      <c r="C45" s="23">
        <v>0</v>
      </c>
      <c r="D45" s="66">
        <f t="shared" si="0"/>
        <v>600.01499999999999</v>
      </c>
      <c r="E45" s="47"/>
    </row>
    <row r="46" spans="1:5" ht="16.5" customHeight="1" x14ac:dyDescent="0.2">
      <c r="A46" s="49" t="s">
        <v>187</v>
      </c>
      <c r="B46" s="32">
        <v>600.01499999999999</v>
      </c>
      <c r="C46" s="23">
        <v>0</v>
      </c>
      <c r="D46" s="66">
        <f t="shared" si="0"/>
        <v>600.01499999999999</v>
      </c>
      <c r="E46" s="47"/>
    </row>
    <row r="47" spans="1:5" ht="16.5" customHeight="1" x14ac:dyDescent="0.2">
      <c r="A47" s="86" t="s">
        <v>188</v>
      </c>
      <c r="B47" s="32">
        <v>600.01499999999999</v>
      </c>
      <c r="C47" s="23">
        <v>0</v>
      </c>
      <c r="D47" s="66">
        <f t="shared" si="0"/>
        <v>600.01499999999999</v>
      </c>
      <c r="E47" s="47"/>
    </row>
    <row r="48" spans="1:5" ht="16.5" customHeight="1" x14ac:dyDescent="0.2">
      <c r="A48" s="49" t="s">
        <v>173</v>
      </c>
      <c r="B48" s="32">
        <v>2437.7972</v>
      </c>
      <c r="C48" s="23">
        <v>0</v>
      </c>
      <c r="D48" s="66">
        <f t="shared" si="0"/>
        <v>2437.7972</v>
      </c>
      <c r="E48" s="47"/>
    </row>
    <row r="49" spans="1:5" ht="16.5" customHeight="1" x14ac:dyDescent="0.2">
      <c r="A49" s="49" t="s">
        <v>193</v>
      </c>
      <c r="B49" s="32">
        <v>4200.03</v>
      </c>
      <c r="C49" s="23">
        <v>0</v>
      </c>
      <c r="D49" s="66">
        <f t="shared" si="0"/>
        <v>4200.03</v>
      </c>
      <c r="E49" s="47"/>
    </row>
    <row r="50" spans="1:5" ht="16.5" customHeight="1" x14ac:dyDescent="0.2">
      <c r="A50" s="49" t="s">
        <v>175</v>
      </c>
      <c r="B50" s="32">
        <v>4950.03</v>
      </c>
      <c r="C50" s="23">
        <v>0</v>
      </c>
      <c r="D50" s="66">
        <f t="shared" si="0"/>
        <v>4950.03</v>
      </c>
      <c r="E50" s="47"/>
    </row>
    <row r="51" spans="1:5" ht="16.5" customHeight="1" x14ac:dyDescent="0.2">
      <c r="A51" s="86" t="s">
        <v>197</v>
      </c>
      <c r="B51" s="32">
        <v>6300.0150000000003</v>
      </c>
      <c r="C51" s="23">
        <v>0</v>
      </c>
      <c r="D51" s="66">
        <f t="shared" si="0"/>
        <v>6300.0150000000003</v>
      </c>
      <c r="E51" s="47"/>
    </row>
    <row r="52" spans="1:5" ht="16.5" customHeight="1" x14ac:dyDescent="0.2">
      <c r="A52" s="86" t="s">
        <v>172</v>
      </c>
      <c r="B52" s="32">
        <v>10835.536800000002</v>
      </c>
      <c r="C52" s="23">
        <v>0</v>
      </c>
      <c r="D52" s="66">
        <f t="shared" si="0"/>
        <v>10835.536800000002</v>
      </c>
      <c r="E52" s="47"/>
    </row>
    <row r="53" spans="1:5" ht="16.5" customHeight="1" x14ac:dyDescent="0.2">
      <c r="A53" s="49" t="s">
        <v>170</v>
      </c>
      <c r="B53" s="32">
        <v>14549.97</v>
      </c>
      <c r="C53" s="23">
        <v>0</v>
      </c>
      <c r="D53" s="66">
        <f t="shared" si="0"/>
        <v>14549.97</v>
      </c>
      <c r="E53" s="47"/>
    </row>
    <row r="54" spans="1:5" ht="16.5" customHeight="1" x14ac:dyDescent="0.2">
      <c r="A54" s="49" t="s">
        <v>169</v>
      </c>
      <c r="B54" s="32">
        <v>35099.94</v>
      </c>
      <c r="C54" s="23">
        <v>0</v>
      </c>
      <c r="D54" s="66">
        <f t="shared" si="0"/>
        <v>35099.94</v>
      </c>
      <c r="E54" s="47"/>
    </row>
    <row r="55" spans="1:5" ht="16.5" customHeight="1" x14ac:dyDescent="0.2">
      <c r="A55" s="49" t="s">
        <v>168</v>
      </c>
      <c r="B55" s="32">
        <v>36599.94</v>
      </c>
      <c r="C55" s="23">
        <v>0</v>
      </c>
      <c r="D55" s="66">
        <f t="shared" si="0"/>
        <v>36599.94</v>
      </c>
      <c r="E55" s="47"/>
    </row>
    <row r="56" spans="1:5" ht="16.5" customHeight="1" x14ac:dyDescent="0.2">
      <c r="A56" s="86" t="s">
        <v>166</v>
      </c>
      <c r="B56" s="32">
        <v>38099.94</v>
      </c>
      <c r="C56" s="23">
        <v>0</v>
      </c>
      <c r="D56" s="66">
        <f t="shared" si="0"/>
        <v>38099.94</v>
      </c>
      <c r="E56" s="47"/>
    </row>
    <row r="57" spans="1:5" ht="16.5" customHeight="1" x14ac:dyDescent="0.2">
      <c r="A57" s="49" t="s">
        <v>62</v>
      </c>
      <c r="B57" s="32">
        <v>269025</v>
      </c>
      <c r="C57" s="23">
        <v>0</v>
      </c>
      <c r="D57" s="66">
        <f t="shared" si="0"/>
        <v>269025</v>
      </c>
      <c r="E57" s="47"/>
    </row>
    <row r="58" spans="1:5" ht="16.5" customHeight="1" x14ac:dyDescent="0.15">
      <c r="A58" s="86" t="s">
        <v>119</v>
      </c>
      <c r="B58" s="32">
        <v>646713.92969999998</v>
      </c>
      <c r="C58" s="23">
        <v>0</v>
      </c>
      <c r="D58" s="66">
        <f t="shared" si="0"/>
        <v>646713.92969999998</v>
      </c>
    </row>
    <row r="59" spans="1:5" ht="16.5" customHeight="1" x14ac:dyDescent="0.15">
      <c r="A59" s="49" t="s">
        <v>117</v>
      </c>
      <c r="B59" s="32">
        <v>3413130.3638999998</v>
      </c>
      <c r="C59" s="23">
        <v>0</v>
      </c>
      <c r="D59" s="66">
        <f t="shared" si="0"/>
        <v>3413130.3638999998</v>
      </c>
    </row>
    <row r="60" spans="1:5" ht="16.5" customHeight="1" x14ac:dyDescent="0.15">
      <c r="A60" s="74" t="s">
        <v>241</v>
      </c>
      <c r="B60" s="32">
        <v>-2475</v>
      </c>
      <c r="C60" s="23">
        <v>2474.5</v>
      </c>
      <c r="D60" s="66">
        <f t="shared" si="0"/>
        <v>-0.5</v>
      </c>
    </row>
    <row r="61" spans="1:5" ht="16.5" customHeight="1" x14ac:dyDescent="0.15">
      <c r="A61" s="74" t="s">
        <v>236</v>
      </c>
      <c r="B61" s="32">
        <v>-7750</v>
      </c>
      <c r="C61" s="23">
        <v>7755</v>
      </c>
      <c r="D61" s="66">
        <f t="shared" si="0"/>
        <v>5</v>
      </c>
    </row>
    <row r="62" spans="1:5" ht="16.5" customHeight="1" x14ac:dyDescent="0.15">
      <c r="A62" s="74" t="s">
        <v>220</v>
      </c>
      <c r="B62" s="32">
        <v>8200</v>
      </c>
      <c r="C62" s="23">
        <v>8204</v>
      </c>
      <c r="D62" s="66">
        <f t="shared" si="0"/>
        <v>16404</v>
      </c>
    </row>
    <row r="63" spans="1:5" ht="16.5" customHeight="1" x14ac:dyDescent="0.15">
      <c r="A63" s="74" t="s">
        <v>238</v>
      </c>
      <c r="B63" s="32">
        <v>9250</v>
      </c>
      <c r="C63" s="23">
        <v>9255</v>
      </c>
      <c r="D63" s="66">
        <f t="shared" si="0"/>
        <v>18505</v>
      </c>
    </row>
    <row r="64" spans="1:5" ht="16.5" customHeight="1" x14ac:dyDescent="0.15">
      <c r="A64" s="74" t="s">
        <v>217</v>
      </c>
      <c r="B64" s="32">
        <v>10212.5</v>
      </c>
      <c r="C64" s="23">
        <v>10208</v>
      </c>
      <c r="D64" s="66">
        <f t="shared" si="0"/>
        <v>20420.5</v>
      </c>
    </row>
    <row r="65" spans="1:4" ht="16.5" customHeight="1" x14ac:dyDescent="0.15">
      <c r="A65" s="74" t="s">
        <v>221</v>
      </c>
      <c r="B65" s="32">
        <v>-25450</v>
      </c>
      <c r="C65" s="23">
        <v>25452</v>
      </c>
      <c r="D65" s="66">
        <f t="shared" si="0"/>
        <v>2</v>
      </c>
    </row>
    <row r="66" spans="1:4" ht="16.5" customHeight="1" x14ac:dyDescent="0.15">
      <c r="A66" s="74" t="s">
        <v>234</v>
      </c>
      <c r="B66" s="32">
        <v>28350</v>
      </c>
      <c r="C66" s="23">
        <v>28352</v>
      </c>
      <c r="D66" s="66">
        <f t="shared" si="0"/>
        <v>56702</v>
      </c>
    </row>
    <row r="67" spans="1:4" ht="16.5" customHeight="1" x14ac:dyDescent="0.15">
      <c r="A67" s="86" t="s">
        <v>202</v>
      </c>
      <c r="B67" s="32">
        <v>-29600</v>
      </c>
      <c r="C67" s="23">
        <v>29610</v>
      </c>
      <c r="D67" s="66">
        <f t="shared" si="0"/>
        <v>10</v>
      </c>
    </row>
    <row r="68" spans="1:4" ht="16.5" customHeight="1" x14ac:dyDescent="0.15">
      <c r="A68" s="74" t="s">
        <v>231</v>
      </c>
      <c r="B68" s="32">
        <v>-35275</v>
      </c>
      <c r="C68" s="23">
        <v>35280</v>
      </c>
      <c r="D68" s="66">
        <f t="shared" si="0"/>
        <v>5</v>
      </c>
    </row>
    <row r="69" spans="1:4" ht="16.5" customHeight="1" x14ac:dyDescent="0.15">
      <c r="A69" s="74" t="s">
        <v>218</v>
      </c>
      <c r="B69" s="32">
        <v>42900</v>
      </c>
      <c r="C69" s="23">
        <v>42891</v>
      </c>
      <c r="D69" s="66">
        <f t="shared" si="0"/>
        <v>85791</v>
      </c>
    </row>
    <row r="70" spans="1:4" ht="16.5" customHeight="1" x14ac:dyDescent="0.15">
      <c r="A70" s="74" t="s">
        <v>229</v>
      </c>
      <c r="B70" s="32">
        <v>-44250</v>
      </c>
      <c r="C70" s="23">
        <v>44253</v>
      </c>
      <c r="D70" s="66">
        <f t="shared" si="0"/>
        <v>3</v>
      </c>
    </row>
    <row r="71" spans="1:4" ht="16.5" customHeight="1" x14ac:dyDescent="0.15">
      <c r="A71" s="74" t="s">
        <v>230</v>
      </c>
      <c r="B71" s="32">
        <v>-45250</v>
      </c>
      <c r="C71" s="23">
        <v>45255</v>
      </c>
      <c r="D71" s="66">
        <f t="shared" ref="D71:D78" si="1">+B71+C71</f>
        <v>5</v>
      </c>
    </row>
    <row r="72" spans="1:4" ht="16.5" customHeight="1" x14ac:dyDescent="0.15">
      <c r="A72" s="49" t="s">
        <v>159</v>
      </c>
      <c r="B72" s="32">
        <v>-131579.87100000001</v>
      </c>
      <c r="C72" s="23">
        <v>77399.87</v>
      </c>
      <c r="D72" s="66">
        <f t="shared" si="1"/>
        <v>-54180.001000000018</v>
      </c>
    </row>
    <row r="73" spans="1:4" ht="16.5" customHeight="1" x14ac:dyDescent="0.15">
      <c r="A73" s="74" t="s">
        <v>215</v>
      </c>
      <c r="B73" s="32">
        <v>79150</v>
      </c>
      <c r="C73" s="23">
        <v>79141</v>
      </c>
      <c r="D73" s="66">
        <f t="shared" si="1"/>
        <v>158291</v>
      </c>
    </row>
    <row r="74" spans="1:4" ht="16.5" customHeight="1" x14ac:dyDescent="0.15">
      <c r="A74" s="74" t="s">
        <v>219</v>
      </c>
      <c r="B74" s="32">
        <v>-87344.127000000008</v>
      </c>
      <c r="C74" s="23">
        <v>87341.1</v>
      </c>
      <c r="D74" s="66">
        <f t="shared" si="1"/>
        <v>-3.0270000000018626</v>
      </c>
    </row>
    <row r="75" spans="1:4" ht="16.5" customHeight="1" x14ac:dyDescent="0.15">
      <c r="A75" s="74" t="s">
        <v>228</v>
      </c>
      <c r="B75" s="32">
        <v>-90700</v>
      </c>
      <c r="C75" s="23">
        <v>90706</v>
      </c>
      <c r="D75" s="66">
        <f t="shared" si="1"/>
        <v>6</v>
      </c>
    </row>
    <row r="76" spans="1:4" ht="16.5" customHeight="1" x14ac:dyDescent="0.15">
      <c r="A76" s="49" t="s">
        <v>214</v>
      </c>
      <c r="B76" s="32">
        <v>92200</v>
      </c>
      <c r="C76" s="23">
        <v>92191</v>
      </c>
      <c r="D76" s="66">
        <f t="shared" si="1"/>
        <v>184391</v>
      </c>
    </row>
    <row r="77" spans="1:4" ht="16.5" customHeight="1" x14ac:dyDescent="0.15">
      <c r="A77" s="49" t="s">
        <v>144</v>
      </c>
      <c r="B77" s="32">
        <v>537750</v>
      </c>
      <c r="C77" s="23">
        <v>537750</v>
      </c>
      <c r="D77" s="66">
        <f t="shared" si="1"/>
        <v>1075500</v>
      </c>
    </row>
    <row r="78" spans="1:4" ht="16.5" customHeight="1" x14ac:dyDescent="0.15">
      <c r="A78" s="74" t="s">
        <v>178</v>
      </c>
      <c r="B78" s="32">
        <v>613768</v>
      </c>
      <c r="C78" s="23">
        <v>613768</v>
      </c>
      <c r="D78" s="66">
        <f t="shared" si="1"/>
        <v>1227536</v>
      </c>
    </row>
    <row r="79" spans="1:4" ht="16.5" customHeight="1" x14ac:dyDescent="0.15">
      <c r="A79" s="58" t="s">
        <v>74</v>
      </c>
      <c r="B79" s="32">
        <v>0</v>
      </c>
      <c r="C79" s="32">
        <v>-374721.1018</v>
      </c>
      <c r="D79" s="32">
        <v>-374721.1018</v>
      </c>
    </row>
    <row r="80" spans="1:4" ht="16.5" customHeight="1" x14ac:dyDescent="0.15">
      <c r="A80" s="49" t="s">
        <v>257</v>
      </c>
      <c r="B80" s="32">
        <v>0</v>
      </c>
      <c r="C80" s="32">
        <v>72500</v>
      </c>
      <c r="D80" s="32">
        <v>72500</v>
      </c>
    </row>
    <row r="3276" spans="1:2" ht="16.5" customHeight="1" x14ac:dyDescent="0.15">
      <c r="A3276" s="23" t="s">
        <v>39</v>
      </c>
      <c r="B3276" s="23">
        <v>1498747.4891999974</v>
      </c>
    </row>
    <row r="3668" spans="1:1" ht="16.5" customHeight="1" x14ac:dyDescent="0.15">
      <c r="A3668" s="33"/>
    </row>
  </sheetData>
  <pageMargins left="0.25" right="0.25" top="0.5" bottom="0.5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42"/>
  <sheetViews>
    <sheetView tabSelected="1" zoomScaleNormal="100" workbookViewId="0">
      <selection activeCell="F5" sqref="F5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85546875" style="3" bestFit="1" customWidth="1"/>
    <col min="6" max="6" width="18.5703125" style="3" customWidth="1"/>
    <col min="7" max="7" width="14.140625" style="3" customWidth="1"/>
    <col min="8" max="16384" width="9.140625" style="3"/>
  </cols>
  <sheetData>
    <row r="1" spans="1:8" s="29" customFormat="1" ht="18" x14ac:dyDescent="0.25">
      <c r="A1" s="109" t="s">
        <v>27</v>
      </c>
      <c r="B1" s="109"/>
      <c r="C1" s="109"/>
      <c r="D1" s="109"/>
      <c r="E1" s="109"/>
      <c r="F1" s="109"/>
      <c r="G1" s="109"/>
    </row>
    <row r="2" spans="1:8" s="30" customFormat="1" ht="19.5" x14ac:dyDescent="0.25">
      <c r="A2" s="110" t="s">
        <v>256</v>
      </c>
      <c r="B2" s="110"/>
      <c r="C2" s="110"/>
      <c r="D2" s="110"/>
      <c r="E2" s="110"/>
      <c r="F2" s="110"/>
      <c r="G2" s="110"/>
    </row>
    <row r="3" spans="1:8" s="30" customFormat="1" ht="12.75" x14ac:dyDescent="0.2">
      <c r="A3" s="109" t="s">
        <v>38</v>
      </c>
      <c r="B3" s="109"/>
      <c r="C3" s="109"/>
      <c r="D3" s="109"/>
      <c r="E3" s="109"/>
      <c r="F3" s="109"/>
      <c r="G3" s="109"/>
    </row>
    <row r="5" spans="1:8" x14ac:dyDescent="0.15">
      <c r="A5" s="1"/>
      <c r="F5" s="108" t="s">
        <v>456</v>
      </c>
      <c r="G5" s="108"/>
    </row>
    <row r="6" spans="1:8" x14ac:dyDescent="0.15">
      <c r="A6" s="1"/>
    </row>
    <row r="7" spans="1:8" ht="12.75" x14ac:dyDescent="0.3">
      <c r="B7" s="31" t="s">
        <v>18</v>
      </c>
      <c r="C7" s="31"/>
      <c r="D7" s="31" t="s">
        <v>16</v>
      </c>
      <c r="E7" s="31" t="s">
        <v>19</v>
      </c>
      <c r="F7" s="104"/>
      <c r="G7" s="104" t="s">
        <v>453</v>
      </c>
      <c r="H7" s="31" t="s">
        <v>17</v>
      </c>
    </row>
    <row r="8" spans="1:8" ht="14.25" x14ac:dyDescent="0.3">
      <c r="A8" s="15" t="s">
        <v>0</v>
      </c>
      <c r="B8" s="44">
        <v>-1627381</v>
      </c>
      <c r="D8" s="5">
        <f>SUM(FDetail!C1:C1245)</f>
        <v>-1627380.9244999934</v>
      </c>
      <c r="E8" s="85">
        <f>+B8-D8</f>
        <v>-7.550000655464828E-2</v>
      </c>
      <c r="F8" s="105" t="s">
        <v>454</v>
      </c>
      <c r="G8" s="106" t="s">
        <v>455</v>
      </c>
    </row>
    <row r="9" spans="1:8" ht="12.75" x14ac:dyDescent="0.2">
      <c r="A9" s="6"/>
      <c r="B9" s="7"/>
    </row>
    <row r="10" spans="1:8" ht="12.75" x14ac:dyDescent="0.2">
      <c r="A10" s="8" t="s">
        <v>48</v>
      </c>
      <c r="B10" s="7"/>
    </row>
    <row r="11" spans="1:8" ht="12.75" x14ac:dyDescent="0.2">
      <c r="A11" s="36" t="s">
        <v>73</v>
      </c>
      <c r="B11" s="84">
        <v>0</v>
      </c>
      <c r="F11" s="3">
        <v>0</v>
      </c>
      <c r="G11" s="3">
        <f>+B11-F11</f>
        <v>0</v>
      </c>
    </row>
    <row r="12" spans="1:8" ht="12.75" x14ac:dyDescent="0.2">
      <c r="A12" s="35" t="s">
        <v>24</v>
      </c>
      <c r="B12" s="7">
        <v>-971020.85800000001</v>
      </c>
      <c r="F12" s="3">
        <v>0</v>
      </c>
      <c r="G12" s="3">
        <f>+B12-F12</f>
        <v>-971020.85800000001</v>
      </c>
    </row>
    <row r="13" spans="1:8" ht="12.75" x14ac:dyDescent="0.2">
      <c r="A13" s="35" t="s">
        <v>26</v>
      </c>
      <c r="B13" s="28">
        <v>-374721.1018</v>
      </c>
      <c r="F13" s="3">
        <v>0</v>
      </c>
      <c r="G13" s="3">
        <f>+B13-F13</f>
        <v>-374721.1018</v>
      </c>
    </row>
    <row r="14" spans="1:8" ht="12.75" x14ac:dyDescent="0.2">
      <c r="A14" s="36" t="s">
        <v>22</v>
      </c>
      <c r="B14" s="10"/>
      <c r="C14" s="2"/>
      <c r="F14" s="107"/>
      <c r="G14" s="107"/>
    </row>
    <row r="15" spans="1:8" ht="12.75" x14ac:dyDescent="0.2">
      <c r="A15" s="35"/>
      <c r="B15" s="7">
        <f>SUM(B10:B14)</f>
        <v>-1345741.9598000001</v>
      </c>
      <c r="F15" s="7">
        <f>SUM(F10:F14)</f>
        <v>0</v>
      </c>
      <c r="G15" s="7">
        <f>SUM(G10:G14)</f>
        <v>-1345741.9598000001</v>
      </c>
    </row>
    <row r="16" spans="1:8" ht="12.75" x14ac:dyDescent="0.2">
      <c r="A16" s="11" t="s">
        <v>10</v>
      </c>
      <c r="B16" s="10">
        <f>+B8-B15</f>
        <v>-281639.04019999993</v>
      </c>
    </row>
    <row r="17" spans="1:251" ht="12.75" x14ac:dyDescent="0.2">
      <c r="A17" s="6"/>
      <c r="B17" s="7"/>
    </row>
    <row r="18" spans="1:251" ht="12.75" x14ac:dyDescent="0.2">
      <c r="A18" s="6"/>
      <c r="B18" s="7"/>
    </row>
    <row r="19" spans="1:251" s="4" customFormat="1" ht="12.75" x14ac:dyDescent="0.2">
      <c r="A19" s="15" t="s">
        <v>1</v>
      </c>
      <c r="B19" s="44">
        <f>-D19</f>
        <v>5155016.6568000019</v>
      </c>
      <c r="C19" s="16"/>
      <c r="D19" s="5">
        <f>SUM(ADetail!C2:C157)</f>
        <v>-5155016.6568000019</v>
      </c>
      <c r="E19" s="3">
        <f>+B19+D19</f>
        <v>0</v>
      </c>
      <c r="F19" s="3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</row>
    <row r="20" spans="1:251" ht="12.75" x14ac:dyDescent="0.2">
      <c r="A20" s="8"/>
      <c r="B20" s="7"/>
      <c r="D20" s="3">
        <f>+D19+D8</f>
        <v>-6782397.5812999951</v>
      </c>
    </row>
    <row r="21" spans="1:251" ht="12.75" x14ac:dyDescent="0.2">
      <c r="A21" s="8" t="s">
        <v>48</v>
      </c>
      <c r="B21" s="7"/>
    </row>
    <row r="22" spans="1:251" ht="12.75" x14ac:dyDescent="0.2">
      <c r="A22" s="8"/>
      <c r="B22" s="7"/>
    </row>
    <row r="23" spans="1:251" ht="12.75" x14ac:dyDescent="0.2">
      <c r="A23" s="51" t="s">
        <v>450</v>
      </c>
      <c r="B23" s="7">
        <v>3361859.5696</v>
      </c>
      <c r="F23" s="3">
        <v>0</v>
      </c>
      <c r="G23" s="3">
        <f>+B23-F23</f>
        <v>3361859.5696</v>
      </c>
    </row>
    <row r="24" spans="1:251" ht="12.75" x14ac:dyDescent="0.2">
      <c r="A24" s="51" t="s">
        <v>452</v>
      </c>
      <c r="B24" s="7">
        <v>-72500</v>
      </c>
      <c r="F24" s="3">
        <v>0</v>
      </c>
      <c r="G24" s="3">
        <f>+B24-F24</f>
        <v>-72500</v>
      </c>
    </row>
    <row r="25" spans="1:251" ht="12.75" x14ac:dyDescent="0.2">
      <c r="A25" s="51" t="s">
        <v>55</v>
      </c>
      <c r="B25" s="59">
        <v>921034.6888</v>
      </c>
      <c r="F25" s="3">
        <v>0</v>
      </c>
      <c r="G25" s="3">
        <f>+B25-F25</f>
        <v>921034.6888</v>
      </c>
    </row>
    <row r="26" spans="1:251" ht="12.75" x14ac:dyDescent="0.2">
      <c r="A26" s="51" t="s">
        <v>451</v>
      </c>
      <c r="B26" s="59">
        <v>1226261.3659000001</v>
      </c>
      <c r="F26" s="3">
        <v>0</v>
      </c>
      <c r="G26" s="3">
        <f>+B26-F26</f>
        <v>1226261.3659000001</v>
      </c>
    </row>
    <row r="27" spans="1:251" ht="12.75" x14ac:dyDescent="0.2">
      <c r="A27" s="47"/>
      <c r="B27" s="10">
        <v>0</v>
      </c>
      <c r="F27" s="107"/>
      <c r="G27" s="107"/>
    </row>
    <row r="28" spans="1:251" ht="12.75" hidden="1" x14ac:dyDescent="0.2">
      <c r="A28" s="6"/>
      <c r="B28" s="27"/>
    </row>
    <row r="29" spans="1:251" ht="12.75" hidden="1" x14ac:dyDescent="0.2">
      <c r="A29" s="6"/>
      <c r="B29" s="27"/>
    </row>
    <row r="30" spans="1:251" ht="12.75" hidden="1" x14ac:dyDescent="0.2">
      <c r="A30" s="6"/>
      <c r="B30" s="27"/>
    </row>
    <row r="31" spans="1:251" ht="12.75" hidden="1" x14ac:dyDescent="0.2">
      <c r="A31" s="6"/>
      <c r="B31" s="27"/>
    </row>
    <row r="32" spans="1:251" ht="12.75" hidden="1" x14ac:dyDescent="0.2">
      <c r="A32" s="35" t="s">
        <v>24</v>
      </c>
      <c r="B32" s="28"/>
      <c r="C32" s="2"/>
    </row>
    <row r="33" spans="1:7" ht="12.75" hidden="1" x14ac:dyDescent="0.2">
      <c r="A33" s="35" t="s">
        <v>20</v>
      </c>
      <c r="B33" s="28"/>
      <c r="C33" s="2"/>
    </row>
    <row r="34" spans="1:7" ht="12.75" hidden="1" x14ac:dyDescent="0.2">
      <c r="A34" s="35" t="s">
        <v>21</v>
      </c>
      <c r="B34" s="28">
        <v>0</v>
      </c>
      <c r="C34" s="2"/>
    </row>
    <row r="35" spans="1:7" ht="12.75" hidden="1" x14ac:dyDescent="0.2">
      <c r="A35" s="35" t="s">
        <v>25</v>
      </c>
      <c r="B35" s="28">
        <v>0</v>
      </c>
      <c r="C35" s="2"/>
    </row>
    <row r="36" spans="1:7" ht="12.75" hidden="1" x14ac:dyDescent="0.2">
      <c r="A36" s="35" t="s">
        <v>23</v>
      </c>
      <c r="B36" s="26"/>
      <c r="C36" s="2"/>
    </row>
    <row r="37" spans="1:7" ht="12.75" x14ac:dyDescent="0.2">
      <c r="A37" s="9"/>
      <c r="B37" s="7">
        <f>SUM(B23:B27)</f>
        <v>5436655.6242999993</v>
      </c>
      <c r="F37" s="7">
        <f>SUM(F23:F27)</f>
        <v>0</v>
      </c>
      <c r="G37" s="7">
        <f>SUM(G23:G27)</f>
        <v>5436655.6242999993</v>
      </c>
    </row>
    <row r="38" spans="1:7" ht="12.75" x14ac:dyDescent="0.2">
      <c r="A38" s="6"/>
      <c r="B38" s="7"/>
    </row>
    <row r="39" spans="1:7" ht="12.75" x14ac:dyDescent="0.2">
      <c r="A39" s="11" t="s">
        <v>9</v>
      </c>
      <c r="B39" s="10">
        <f>+B19-B37</f>
        <v>-281638.96749999747</v>
      </c>
    </row>
    <row r="40" spans="1:7" ht="12.75" x14ac:dyDescent="0.2">
      <c r="A40" s="6"/>
      <c r="B40" s="7"/>
    </row>
    <row r="41" spans="1:7" ht="17.25" customHeight="1" thickBot="1" x14ac:dyDescent="0.25">
      <c r="A41" s="12" t="s">
        <v>40</v>
      </c>
      <c r="B41" s="48">
        <f>+B16-B39</f>
        <v>-7.2700002463534474E-2</v>
      </c>
      <c r="C41" s="5"/>
    </row>
    <row r="42" spans="1:7" ht="11.25" thickTop="1" x14ac:dyDescent="0.15">
      <c r="A42" s="13" t="s">
        <v>8</v>
      </c>
      <c r="B42" s="14">
        <f>+B16-B39</f>
        <v>-7.2700002463534474E-2</v>
      </c>
    </row>
  </sheetData>
  <mergeCells count="3">
    <mergeCell ref="A1:G1"/>
    <mergeCell ref="A2:G2"/>
    <mergeCell ref="A3:G3"/>
  </mergeCells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122"/>
  <sheetViews>
    <sheetView topLeftCell="C1" workbookViewId="0">
      <selection activeCell="I37" sqref="I37"/>
    </sheetView>
  </sheetViews>
  <sheetFormatPr defaultRowHeight="12.75" x14ac:dyDescent="0.2"/>
  <cols>
    <col min="1" max="1" width="13.28515625" style="62" bestFit="1" customWidth="1"/>
    <col min="2" max="2" width="11.140625" style="62" bestFit="1" customWidth="1"/>
    <col min="3" max="3" width="17.140625" style="61" bestFit="1" customWidth="1"/>
    <col min="4" max="4" width="12.140625" style="61" bestFit="1" customWidth="1"/>
    <col min="5" max="5" width="11.85546875" style="62" customWidth="1"/>
    <col min="6" max="6" width="16.5703125" style="62" customWidth="1"/>
    <col min="7" max="7" width="15.42578125" style="61" bestFit="1" customWidth="1"/>
    <col min="8" max="8" width="0.140625" style="61" customWidth="1"/>
    <col min="9" max="9" width="51" style="61" bestFit="1" customWidth="1"/>
    <col min="10" max="68" width="0" style="61" hidden="1" customWidth="1"/>
    <col min="69" max="16384" width="9.140625" style="61"/>
  </cols>
  <sheetData>
    <row r="2" spans="1:12" s="51" customFormat="1" ht="12.95" customHeight="1" x14ac:dyDescent="0.2">
      <c r="A2" s="53" t="s">
        <v>57</v>
      </c>
      <c r="B2" s="53" t="s">
        <v>34</v>
      </c>
      <c r="C2" s="54" t="s">
        <v>41</v>
      </c>
      <c r="D2" s="54" t="s">
        <v>42</v>
      </c>
      <c r="E2" s="54" t="s">
        <v>40</v>
      </c>
      <c r="F2" s="83" t="s">
        <v>60</v>
      </c>
      <c r="G2" s="54" t="s">
        <v>43</v>
      </c>
      <c r="H2" s="54" t="s">
        <v>44</v>
      </c>
      <c r="I2" s="53" t="s">
        <v>45</v>
      </c>
    </row>
    <row r="3" spans="1:12" s="51" customFormat="1" ht="12.95" customHeight="1" x14ac:dyDescent="0.2">
      <c r="A3" s="65" t="s">
        <v>58</v>
      </c>
      <c r="B3" s="33" t="s">
        <v>174</v>
      </c>
      <c r="C3" s="32">
        <v>118661.5604</v>
      </c>
      <c r="D3" s="32">
        <v>-118661.63</v>
      </c>
      <c r="E3" s="66">
        <v>-6.9600000002537854E-2</v>
      </c>
      <c r="F3" s="62">
        <v>6.9600000002537854E-2</v>
      </c>
      <c r="G3" s="32"/>
      <c r="H3" s="60"/>
      <c r="I3" s="47" t="s">
        <v>450</v>
      </c>
      <c r="K3" s="65"/>
      <c r="L3" s="65"/>
    </row>
    <row r="4" spans="1:12" s="51" customFormat="1" ht="12.95" customHeight="1" x14ac:dyDescent="0.2">
      <c r="A4" s="65" t="s">
        <v>58</v>
      </c>
      <c r="B4" s="88" t="s">
        <v>241</v>
      </c>
      <c r="C4" s="32">
        <v>-2475</v>
      </c>
      <c r="D4" s="32">
        <v>2474.5</v>
      </c>
      <c r="E4" s="66">
        <v>-0.5</v>
      </c>
      <c r="F4" s="62">
        <v>0.5</v>
      </c>
      <c r="G4" s="32"/>
      <c r="H4" s="60"/>
      <c r="I4" s="47" t="s">
        <v>54</v>
      </c>
      <c r="K4" s="65"/>
      <c r="L4" s="65"/>
    </row>
    <row r="5" spans="1:12" s="51" customFormat="1" ht="12.95" customHeight="1" x14ac:dyDescent="0.2">
      <c r="A5" s="65" t="s">
        <v>58</v>
      </c>
      <c r="B5" s="88" t="s">
        <v>221</v>
      </c>
      <c r="C5" s="32">
        <v>-25450</v>
      </c>
      <c r="D5" s="32">
        <v>25452</v>
      </c>
      <c r="E5" s="66">
        <v>2</v>
      </c>
      <c r="F5" s="62">
        <v>2</v>
      </c>
      <c r="G5" s="32"/>
      <c r="H5" s="60"/>
      <c r="I5" s="47" t="s">
        <v>54</v>
      </c>
      <c r="K5" s="65"/>
      <c r="L5" s="65"/>
    </row>
    <row r="6" spans="1:12" s="51" customFormat="1" ht="12.95" customHeight="1" x14ac:dyDescent="0.2">
      <c r="A6" s="65" t="s">
        <v>58</v>
      </c>
      <c r="B6" s="33" t="s">
        <v>224</v>
      </c>
      <c r="C6" s="32">
        <v>25450</v>
      </c>
      <c r="D6" s="32">
        <v>-25452</v>
      </c>
      <c r="E6" s="66">
        <v>-2</v>
      </c>
      <c r="F6" s="62">
        <v>2</v>
      </c>
      <c r="G6" s="32"/>
      <c r="H6" s="60"/>
      <c r="I6" s="47" t="s">
        <v>54</v>
      </c>
      <c r="K6" s="65"/>
      <c r="L6" s="65"/>
    </row>
    <row r="7" spans="1:12" s="51" customFormat="1" ht="12.95" customHeight="1" x14ac:dyDescent="0.2">
      <c r="A7" s="65" t="s">
        <v>58</v>
      </c>
      <c r="B7" s="33" t="s">
        <v>233</v>
      </c>
      <c r="C7" s="32">
        <v>32350</v>
      </c>
      <c r="D7" s="32">
        <v>-32352</v>
      </c>
      <c r="E7" s="66">
        <v>-2</v>
      </c>
      <c r="F7" s="62">
        <v>2</v>
      </c>
      <c r="G7" s="32"/>
      <c r="H7" s="60"/>
      <c r="I7" s="47" t="s">
        <v>54</v>
      </c>
      <c r="K7" s="65"/>
      <c r="L7" s="65"/>
    </row>
    <row r="8" spans="1:12" s="51" customFormat="1" ht="12.95" customHeight="1" x14ac:dyDescent="0.2">
      <c r="A8" s="65" t="s">
        <v>58</v>
      </c>
      <c r="B8" s="88" t="s">
        <v>235</v>
      </c>
      <c r="C8" s="32">
        <v>38750</v>
      </c>
      <c r="D8" s="32">
        <v>-38752</v>
      </c>
      <c r="E8" s="66">
        <v>-2</v>
      </c>
      <c r="F8" s="62">
        <v>2</v>
      </c>
      <c r="G8" s="32"/>
      <c r="H8" s="60"/>
      <c r="I8" s="47" t="s">
        <v>54</v>
      </c>
      <c r="K8" s="65"/>
      <c r="L8" s="65"/>
    </row>
    <row r="9" spans="1:12" s="51" customFormat="1" ht="12.95" customHeight="1" x14ac:dyDescent="0.2">
      <c r="A9" s="65" t="s">
        <v>58</v>
      </c>
      <c r="B9" s="33" t="s">
        <v>229</v>
      </c>
      <c r="C9" s="32">
        <v>-44250</v>
      </c>
      <c r="D9" s="32">
        <v>44253</v>
      </c>
      <c r="E9" s="66">
        <v>3</v>
      </c>
      <c r="F9" s="62">
        <v>3</v>
      </c>
      <c r="G9" s="32"/>
      <c r="H9" s="60"/>
      <c r="I9" s="47" t="s">
        <v>54</v>
      </c>
      <c r="K9" s="65"/>
      <c r="L9" s="65"/>
    </row>
    <row r="10" spans="1:12" s="51" customFormat="1" ht="12.95" customHeight="1" x14ac:dyDescent="0.2">
      <c r="A10" s="65" t="s">
        <v>58</v>
      </c>
      <c r="B10" s="33" t="s">
        <v>219</v>
      </c>
      <c r="C10" s="32">
        <v>-87344.127000000008</v>
      </c>
      <c r="D10" s="32">
        <v>87341.1</v>
      </c>
      <c r="E10" s="66">
        <v>-3.0270000000018626</v>
      </c>
      <c r="F10" s="62">
        <v>3.0270000000018626</v>
      </c>
      <c r="G10" s="32"/>
      <c r="H10" s="60"/>
      <c r="I10" s="47" t="s">
        <v>54</v>
      </c>
      <c r="K10" s="65"/>
      <c r="L10" s="65"/>
    </row>
    <row r="11" spans="1:12" s="51" customFormat="1" ht="12.95" customHeight="1" x14ac:dyDescent="0.2">
      <c r="A11" s="65" t="s">
        <v>58</v>
      </c>
      <c r="B11" s="33" t="s">
        <v>232</v>
      </c>
      <c r="C11" s="32">
        <v>23150</v>
      </c>
      <c r="D11" s="32">
        <v>-23154</v>
      </c>
      <c r="E11" s="66">
        <v>-4</v>
      </c>
      <c r="F11" s="62">
        <v>4</v>
      </c>
      <c r="G11" s="32"/>
      <c r="H11" s="60"/>
      <c r="I11" s="47" t="s">
        <v>54</v>
      </c>
      <c r="K11" s="65"/>
      <c r="L11" s="65"/>
    </row>
    <row r="12" spans="1:12" s="51" customFormat="1" ht="12.95" customHeight="1" x14ac:dyDescent="0.2">
      <c r="A12" s="65" t="s">
        <v>58</v>
      </c>
      <c r="B12" s="33" t="s">
        <v>230</v>
      </c>
      <c r="C12" s="32">
        <v>-45250</v>
      </c>
      <c r="D12" s="32">
        <v>45255</v>
      </c>
      <c r="E12" s="66">
        <v>5</v>
      </c>
      <c r="F12" s="62">
        <v>5</v>
      </c>
      <c r="G12" s="32"/>
      <c r="H12" s="60"/>
      <c r="I12" s="47" t="s">
        <v>54</v>
      </c>
      <c r="K12" s="65"/>
      <c r="L12" s="65"/>
    </row>
    <row r="13" spans="1:12" s="51" customFormat="1" ht="12.95" customHeight="1" x14ac:dyDescent="0.2">
      <c r="A13" s="65" t="s">
        <v>58</v>
      </c>
      <c r="B13" s="33" t="s">
        <v>231</v>
      </c>
      <c r="C13" s="32">
        <v>-35275</v>
      </c>
      <c r="D13" s="32">
        <v>35280</v>
      </c>
      <c r="E13" s="66">
        <v>5</v>
      </c>
      <c r="F13" s="62">
        <v>5</v>
      </c>
      <c r="G13" s="32"/>
      <c r="H13" s="60"/>
      <c r="I13" s="47" t="s">
        <v>54</v>
      </c>
      <c r="K13" s="65"/>
      <c r="L13" s="65"/>
    </row>
    <row r="14" spans="1:12" s="51" customFormat="1" ht="12.95" customHeight="1" x14ac:dyDescent="0.2">
      <c r="A14" s="65" t="s">
        <v>58</v>
      </c>
      <c r="B14" s="33" t="s">
        <v>236</v>
      </c>
      <c r="C14" s="32">
        <v>-7750</v>
      </c>
      <c r="D14" s="32">
        <v>7755</v>
      </c>
      <c r="E14" s="66">
        <v>5</v>
      </c>
      <c r="F14" s="62">
        <v>5</v>
      </c>
      <c r="G14" s="32"/>
      <c r="H14" s="60"/>
      <c r="I14" s="47" t="s">
        <v>54</v>
      </c>
    </row>
    <row r="15" spans="1:12" s="51" customFormat="1" ht="12.95" customHeight="1" x14ac:dyDescent="0.2">
      <c r="A15" s="65" t="s">
        <v>58</v>
      </c>
      <c r="B15" s="33" t="s">
        <v>237</v>
      </c>
      <c r="C15" s="32">
        <v>5000</v>
      </c>
      <c r="D15" s="32">
        <v>-4995</v>
      </c>
      <c r="E15" s="66">
        <v>5</v>
      </c>
      <c r="F15" s="62">
        <v>5</v>
      </c>
      <c r="G15" s="32"/>
      <c r="H15" s="60"/>
      <c r="I15" s="47" t="s">
        <v>54</v>
      </c>
      <c r="K15" s="65"/>
      <c r="L15" s="65"/>
    </row>
    <row r="16" spans="1:12" s="51" customFormat="1" ht="12.95" customHeight="1" x14ac:dyDescent="0.2">
      <c r="A16" s="65" t="s">
        <v>58</v>
      </c>
      <c r="B16" s="33" t="s">
        <v>228</v>
      </c>
      <c r="C16" s="32">
        <v>-90700</v>
      </c>
      <c r="D16" s="32">
        <v>90706</v>
      </c>
      <c r="E16" s="66">
        <v>6</v>
      </c>
      <c r="F16" s="62">
        <v>6</v>
      </c>
      <c r="G16" s="32"/>
      <c r="H16" s="60"/>
      <c r="I16" s="47" t="s">
        <v>54</v>
      </c>
    </row>
    <row r="17" spans="1:11" s="51" customFormat="1" ht="12.95" customHeight="1" x14ac:dyDescent="0.2">
      <c r="A17" s="65" t="s">
        <v>58</v>
      </c>
      <c r="B17" s="33" t="s">
        <v>216</v>
      </c>
      <c r="C17" s="32">
        <v>84950</v>
      </c>
      <c r="D17" s="32">
        <v>-84941</v>
      </c>
      <c r="E17" s="66">
        <v>9</v>
      </c>
      <c r="F17" s="62">
        <v>9</v>
      </c>
      <c r="G17" s="32"/>
      <c r="H17" s="60"/>
      <c r="I17" s="47" t="s">
        <v>54</v>
      </c>
    </row>
    <row r="18" spans="1:11" s="51" customFormat="1" ht="12.95" customHeight="1" x14ac:dyDescent="0.2">
      <c r="A18" s="65" t="s">
        <v>58</v>
      </c>
      <c r="B18" s="88" t="s">
        <v>198</v>
      </c>
      <c r="C18" s="32">
        <v>58300.03</v>
      </c>
      <c r="D18" s="32">
        <v>-58290.03</v>
      </c>
      <c r="E18" s="66">
        <v>10</v>
      </c>
      <c r="F18" s="62">
        <v>10</v>
      </c>
      <c r="G18" s="32"/>
      <c r="H18" s="60"/>
      <c r="I18" s="47" t="s">
        <v>54</v>
      </c>
    </row>
    <row r="19" spans="1:11" s="51" customFormat="1" ht="12.95" customHeight="1" x14ac:dyDescent="0.2">
      <c r="A19" s="65" t="s">
        <v>58</v>
      </c>
      <c r="B19" s="33" t="s">
        <v>201</v>
      </c>
      <c r="C19" s="32">
        <v>49850</v>
      </c>
      <c r="D19" s="32">
        <v>-49860</v>
      </c>
      <c r="E19" s="66">
        <v>-10</v>
      </c>
      <c r="F19" s="62">
        <v>10</v>
      </c>
      <c r="G19" s="32"/>
      <c r="H19" s="60"/>
      <c r="I19" s="47" t="s">
        <v>54</v>
      </c>
    </row>
    <row r="20" spans="1:11" s="51" customFormat="1" ht="12.95" customHeight="1" x14ac:dyDescent="0.2">
      <c r="A20" s="65" t="s">
        <v>58</v>
      </c>
      <c r="B20" s="33" t="s">
        <v>202</v>
      </c>
      <c r="C20" s="32">
        <v>-29600</v>
      </c>
      <c r="D20" s="32">
        <v>29610</v>
      </c>
      <c r="E20" s="66">
        <v>10</v>
      </c>
      <c r="F20" s="62">
        <v>10</v>
      </c>
      <c r="G20" s="32"/>
      <c r="H20" s="60"/>
      <c r="I20" s="47" t="s">
        <v>54</v>
      </c>
    </row>
    <row r="21" spans="1:11" s="51" customFormat="1" ht="12.95" customHeight="1" x14ac:dyDescent="0.2">
      <c r="A21" s="65" t="s">
        <v>58</v>
      </c>
      <c r="B21" s="33" t="s">
        <v>203</v>
      </c>
      <c r="C21" s="32">
        <v>4900</v>
      </c>
      <c r="D21" s="32">
        <v>-4890</v>
      </c>
      <c r="E21" s="66">
        <v>10</v>
      </c>
      <c r="F21" s="62">
        <v>10</v>
      </c>
      <c r="G21" s="32"/>
      <c r="H21" s="60"/>
      <c r="I21" s="47" t="s">
        <v>54</v>
      </c>
    </row>
    <row r="22" spans="1:11" s="51" customFormat="1" ht="12.95" customHeight="1" x14ac:dyDescent="0.2">
      <c r="A22" s="65" t="s">
        <v>58</v>
      </c>
      <c r="B22" s="33" t="s">
        <v>204</v>
      </c>
      <c r="C22" s="32">
        <v>12400</v>
      </c>
      <c r="D22" s="32">
        <v>-12390</v>
      </c>
      <c r="E22" s="66">
        <v>10</v>
      </c>
      <c r="F22" s="62">
        <v>10</v>
      </c>
      <c r="G22" s="32"/>
      <c r="H22" s="60"/>
      <c r="I22" s="47" t="s">
        <v>54</v>
      </c>
    </row>
    <row r="23" spans="1:11" s="51" customFormat="1" ht="12.95" customHeight="1" x14ac:dyDescent="0.2">
      <c r="A23" s="65" t="s">
        <v>58</v>
      </c>
      <c r="B23" s="33" t="s">
        <v>210</v>
      </c>
      <c r="C23" s="32">
        <v>58300</v>
      </c>
      <c r="D23" s="32">
        <v>-58290</v>
      </c>
      <c r="E23" s="66">
        <v>10</v>
      </c>
      <c r="F23" s="62">
        <v>10</v>
      </c>
      <c r="G23" s="32"/>
      <c r="H23" s="60"/>
      <c r="I23" s="47" t="s">
        <v>54</v>
      </c>
    </row>
    <row r="24" spans="1:11" s="51" customFormat="1" ht="12.95" customHeight="1" x14ac:dyDescent="0.2">
      <c r="A24" s="65" t="s">
        <v>58</v>
      </c>
      <c r="B24" s="81" t="s">
        <v>212</v>
      </c>
      <c r="C24" s="32">
        <v>71800</v>
      </c>
      <c r="D24" s="32">
        <v>-71790</v>
      </c>
      <c r="E24" s="66">
        <v>10</v>
      </c>
      <c r="F24" s="62">
        <v>10</v>
      </c>
      <c r="G24" s="32"/>
      <c r="H24" s="60"/>
      <c r="I24" s="47" t="s">
        <v>54</v>
      </c>
    </row>
    <row r="25" spans="1:11" s="51" customFormat="1" ht="12.95" customHeight="1" x14ac:dyDescent="0.2">
      <c r="A25" s="65" t="s">
        <v>58</v>
      </c>
      <c r="B25" s="88" t="s">
        <v>213</v>
      </c>
      <c r="C25" s="32">
        <v>77800</v>
      </c>
      <c r="D25" s="32">
        <v>-77790</v>
      </c>
      <c r="E25" s="66">
        <v>10</v>
      </c>
      <c r="F25" s="62">
        <v>10</v>
      </c>
      <c r="G25" s="32"/>
      <c r="H25" s="60"/>
      <c r="I25" s="47" t="s">
        <v>54</v>
      </c>
    </row>
    <row r="26" spans="1:11" s="51" customFormat="1" ht="12.95" customHeight="1" x14ac:dyDescent="0.2">
      <c r="A26" s="65" t="s">
        <v>58</v>
      </c>
      <c r="B26" s="33" t="s">
        <v>200</v>
      </c>
      <c r="C26" s="32">
        <v>179200</v>
      </c>
      <c r="D26" s="32">
        <v>-179220</v>
      </c>
      <c r="E26" s="66">
        <v>-20</v>
      </c>
      <c r="F26" s="62">
        <v>20</v>
      </c>
      <c r="G26" s="32"/>
      <c r="H26" s="60"/>
      <c r="I26" s="47" t="s">
        <v>54</v>
      </c>
      <c r="K26" s="65"/>
    </row>
    <row r="27" spans="1:11" s="51" customFormat="1" ht="12.95" customHeight="1" x14ac:dyDescent="0.2">
      <c r="A27" s="65" t="s">
        <v>58</v>
      </c>
      <c r="B27" s="33" t="s">
        <v>207</v>
      </c>
      <c r="C27" s="32">
        <v>211794.58</v>
      </c>
      <c r="D27" s="32">
        <v>-211726.91</v>
      </c>
      <c r="E27" s="66">
        <v>67.669999999983702</v>
      </c>
      <c r="F27" s="62">
        <v>67.669999999983702</v>
      </c>
      <c r="G27" s="32"/>
      <c r="H27" s="60"/>
      <c r="I27" s="47" t="s">
        <v>54</v>
      </c>
    </row>
    <row r="28" spans="1:11" s="51" customFormat="1" ht="12.95" customHeight="1" x14ac:dyDescent="0.2">
      <c r="A28" s="65" t="s">
        <v>58</v>
      </c>
      <c r="B28" s="33" t="s">
        <v>191</v>
      </c>
      <c r="C28" s="32">
        <v>-299.97000000000003</v>
      </c>
      <c r="D28" s="32">
        <v>0</v>
      </c>
      <c r="E28" s="66">
        <v>-299.97000000000003</v>
      </c>
      <c r="F28" s="62">
        <v>299.97000000000003</v>
      </c>
      <c r="G28" s="32"/>
      <c r="H28" s="60">
        <v>299.97000000000003</v>
      </c>
      <c r="I28" s="47" t="s">
        <v>451</v>
      </c>
    </row>
    <row r="29" spans="1:11" s="51" customFormat="1" ht="12.95" customHeight="1" x14ac:dyDescent="0.2">
      <c r="A29" s="65" t="s">
        <v>58</v>
      </c>
      <c r="B29" s="33" t="s">
        <v>185</v>
      </c>
      <c r="C29" s="32">
        <v>600.01499999999999</v>
      </c>
      <c r="D29" s="32">
        <v>0</v>
      </c>
      <c r="E29" s="66">
        <v>600.01499999999999</v>
      </c>
      <c r="F29" s="62">
        <v>600.01499999999999</v>
      </c>
      <c r="G29" s="32"/>
      <c r="H29" s="60">
        <v>-600.01499999999999</v>
      </c>
      <c r="I29" s="47" t="s">
        <v>451</v>
      </c>
    </row>
    <row r="30" spans="1:11" s="51" customFormat="1" ht="12.95" customHeight="1" x14ac:dyDescent="0.2">
      <c r="A30" s="65" t="s">
        <v>58</v>
      </c>
      <c r="B30" s="81" t="s">
        <v>187</v>
      </c>
      <c r="C30" s="32">
        <v>600.01499999999999</v>
      </c>
      <c r="D30" s="32">
        <v>0</v>
      </c>
      <c r="E30" s="66">
        <v>600.01499999999999</v>
      </c>
      <c r="F30" s="62">
        <v>600.01499999999999</v>
      </c>
      <c r="G30" s="32"/>
      <c r="H30" s="60">
        <v>-600.01499999999999</v>
      </c>
      <c r="I30" s="47" t="s">
        <v>451</v>
      </c>
    </row>
    <row r="31" spans="1:11" s="51" customFormat="1" ht="12.95" customHeight="1" x14ac:dyDescent="0.2">
      <c r="A31" s="65" t="s">
        <v>58</v>
      </c>
      <c r="B31" s="81" t="s">
        <v>188</v>
      </c>
      <c r="C31" s="32">
        <v>600.01499999999999</v>
      </c>
      <c r="D31" s="32">
        <v>0</v>
      </c>
      <c r="E31" s="66">
        <v>600.01499999999999</v>
      </c>
      <c r="F31" s="62">
        <v>600.01499999999999</v>
      </c>
      <c r="G31" s="32"/>
      <c r="H31" s="60">
        <v>-600.01499999999999</v>
      </c>
      <c r="I31" s="47" t="s">
        <v>451</v>
      </c>
    </row>
    <row r="32" spans="1:11" s="51" customFormat="1" ht="12.95" customHeight="1" x14ac:dyDescent="0.2">
      <c r="A32" s="65" t="s">
        <v>58</v>
      </c>
      <c r="B32" s="81" t="s">
        <v>195</v>
      </c>
      <c r="C32" s="32">
        <v>-899.91</v>
      </c>
      <c r="D32" s="32">
        <v>0</v>
      </c>
      <c r="E32" s="66">
        <v>-899.91</v>
      </c>
      <c r="F32" s="62">
        <v>899.91</v>
      </c>
      <c r="G32" s="32"/>
      <c r="H32" s="60">
        <v>899.91</v>
      </c>
      <c r="I32" s="47" t="s">
        <v>451</v>
      </c>
    </row>
    <row r="33" spans="1:16" s="51" customFormat="1" ht="12.95" customHeight="1" x14ac:dyDescent="0.2">
      <c r="A33" s="65" t="s">
        <v>58</v>
      </c>
      <c r="B33" s="81" t="s">
        <v>186</v>
      </c>
      <c r="C33" s="32">
        <v>-1199.9849999999999</v>
      </c>
      <c r="D33" s="32">
        <v>0</v>
      </c>
      <c r="E33" s="66">
        <v>-1199.9849999999999</v>
      </c>
      <c r="F33" s="62">
        <v>1199.9849999999999</v>
      </c>
      <c r="G33" s="32"/>
      <c r="H33" s="60">
        <v>1199.9849999999999</v>
      </c>
      <c r="I33" s="47" t="s">
        <v>451</v>
      </c>
    </row>
    <row r="34" spans="1:16" s="51" customFormat="1" ht="12.95" customHeight="1" x14ac:dyDescent="0.2">
      <c r="A34" s="65" t="s">
        <v>58</v>
      </c>
      <c r="B34" s="81" t="s">
        <v>184</v>
      </c>
      <c r="C34" s="32">
        <v>-1200.03</v>
      </c>
      <c r="D34" s="32">
        <v>0</v>
      </c>
      <c r="E34" s="66">
        <v>-1200.03</v>
      </c>
      <c r="F34" s="62">
        <v>1200.03</v>
      </c>
      <c r="G34" s="32"/>
      <c r="H34" s="60">
        <v>1200.03</v>
      </c>
      <c r="I34" s="47" t="s">
        <v>451</v>
      </c>
    </row>
    <row r="35" spans="1:16" s="51" customFormat="1" ht="12.95" customHeight="1" x14ac:dyDescent="0.2">
      <c r="A35" s="65" t="s">
        <v>58</v>
      </c>
      <c r="B35" s="81" t="s">
        <v>173</v>
      </c>
      <c r="C35" s="32">
        <v>2437.7972</v>
      </c>
      <c r="D35" s="32">
        <v>0</v>
      </c>
      <c r="E35" s="66">
        <v>2437.7972</v>
      </c>
      <c r="F35" s="62">
        <v>2437.7972</v>
      </c>
      <c r="G35" s="32"/>
      <c r="H35" s="60">
        <v>-2437.7972</v>
      </c>
      <c r="I35" s="47" t="s">
        <v>451</v>
      </c>
    </row>
    <row r="36" spans="1:16" s="51" customFormat="1" ht="12.95" customHeight="1" x14ac:dyDescent="0.2">
      <c r="A36" s="65" t="s">
        <v>58</v>
      </c>
      <c r="B36" s="33" t="s">
        <v>189</v>
      </c>
      <c r="C36" s="32">
        <v>-2700.03</v>
      </c>
      <c r="D36" s="32">
        <v>0</v>
      </c>
      <c r="E36" s="66">
        <v>-2700.03</v>
      </c>
      <c r="F36" s="62">
        <v>2700.03</v>
      </c>
      <c r="G36" s="32"/>
      <c r="H36" s="60">
        <v>2700.03</v>
      </c>
      <c r="I36" s="47" t="s">
        <v>451</v>
      </c>
    </row>
    <row r="37" spans="1:16" s="51" customFormat="1" ht="12.95" customHeight="1" x14ac:dyDescent="0.2">
      <c r="A37" s="65" t="s">
        <v>58</v>
      </c>
      <c r="B37" s="33" t="s">
        <v>190</v>
      </c>
      <c r="C37" s="32">
        <v>-2700.03</v>
      </c>
      <c r="D37" s="32">
        <v>0</v>
      </c>
      <c r="E37" s="66">
        <v>-2700.03</v>
      </c>
      <c r="F37" s="62">
        <v>2700.03</v>
      </c>
      <c r="G37" s="32"/>
      <c r="H37" s="60">
        <v>2700.03</v>
      </c>
      <c r="I37" s="89" t="s">
        <v>451</v>
      </c>
      <c r="K37" s="65"/>
      <c r="L37" s="65"/>
    </row>
    <row r="38" spans="1:16" s="51" customFormat="1" ht="12.95" customHeight="1" x14ac:dyDescent="0.2">
      <c r="A38" s="65" t="s">
        <v>58</v>
      </c>
      <c r="B38" s="33" t="s">
        <v>196</v>
      </c>
      <c r="C38" s="32">
        <v>-3240.027</v>
      </c>
      <c r="D38" s="32">
        <v>0</v>
      </c>
      <c r="E38" s="66">
        <v>-3240.027</v>
      </c>
      <c r="F38" s="62">
        <v>3240.027</v>
      </c>
      <c r="G38" s="32"/>
      <c r="H38" s="60">
        <v>3240.027</v>
      </c>
      <c r="I38" s="89" t="s">
        <v>451</v>
      </c>
      <c r="K38" s="65"/>
      <c r="L38" s="65"/>
    </row>
    <row r="39" spans="1:16" s="51" customFormat="1" ht="12.95" customHeight="1" x14ac:dyDescent="0.2">
      <c r="A39" s="65" t="s">
        <v>58</v>
      </c>
      <c r="B39" s="33" t="s">
        <v>171</v>
      </c>
      <c r="C39" s="32">
        <v>-3299.97</v>
      </c>
      <c r="D39" s="32">
        <v>0</v>
      </c>
      <c r="E39" s="66">
        <v>-3299.97</v>
      </c>
      <c r="F39" s="62">
        <v>3299.97</v>
      </c>
      <c r="G39" s="32"/>
      <c r="H39" s="60">
        <v>3299.97</v>
      </c>
      <c r="I39" s="89" t="s">
        <v>451</v>
      </c>
      <c r="K39" s="65"/>
      <c r="L39" s="65"/>
    </row>
    <row r="40" spans="1:16" s="51" customFormat="1" ht="12.95" customHeight="1" x14ac:dyDescent="0.2">
      <c r="A40" s="90" t="s">
        <v>58</v>
      </c>
      <c r="B40" s="91" t="s">
        <v>182</v>
      </c>
      <c r="C40" s="92">
        <v>-4059.6888000000004</v>
      </c>
      <c r="D40" s="92">
        <v>0</v>
      </c>
      <c r="E40" s="93">
        <v>-4059.6888000000004</v>
      </c>
      <c r="F40" s="94">
        <v>4059.6888000000004</v>
      </c>
      <c r="G40" s="92"/>
      <c r="H40" s="95"/>
      <c r="I40" s="89" t="s">
        <v>55</v>
      </c>
      <c r="J40" s="96"/>
      <c r="K40" s="90"/>
      <c r="L40" s="90"/>
      <c r="M40" s="96"/>
      <c r="O40" s="96"/>
      <c r="P40" s="96"/>
    </row>
    <row r="41" spans="1:16" s="51" customFormat="1" ht="12.95" customHeight="1" x14ac:dyDescent="0.2">
      <c r="A41" s="65" t="s">
        <v>58</v>
      </c>
      <c r="B41" s="33" t="s">
        <v>193</v>
      </c>
      <c r="C41" s="32">
        <v>4200.03</v>
      </c>
      <c r="D41" s="32">
        <v>0</v>
      </c>
      <c r="E41" s="66">
        <v>4200.03</v>
      </c>
      <c r="F41" s="62">
        <v>4200.03</v>
      </c>
      <c r="G41" s="32"/>
      <c r="H41" s="60">
        <v>-4200.03</v>
      </c>
      <c r="I41" s="47" t="s">
        <v>451</v>
      </c>
      <c r="K41" s="65"/>
      <c r="L41" s="65"/>
    </row>
    <row r="42" spans="1:16" s="51" customFormat="1" ht="12.95" customHeight="1" x14ac:dyDescent="0.2">
      <c r="A42" s="65" t="s">
        <v>58</v>
      </c>
      <c r="B42" s="33" t="s">
        <v>194</v>
      </c>
      <c r="C42" s="32">
        <v>-4200.03</v>
      </c>
      <c r="D42" s="32">
        <v>0</v>
      </c>
      <c r="E42" s="66">
        <v>-4200.03</v>
      </c>
      <c r="F42" s="62">
        <v>4200.03</v>
      </c>
      <c r="G42" s="32"/>
      <c r="H42" s="60">
        <v>4200.03</v>
      </c>
      <c r="I42" s="47" t="s">
        <v>451</v>
      </c>
      <c r="K42" s="65"/>
      <c r="L42" s="65"/>
    </row>
    <row r="43" spans="1:16" s="51" customFormat="1" ht="12.95" customHeight="1" x14ac:dyDescent="0.2">
      <c r="A43" s="65" t="s">
        <v>58</v>
      </c>
      <c r="B43" s="33" t="s">
        <v>175</v>
      </c>
      <c r="C43" s="32">
        <v>4950.03</v>
      </c>
      <c r="D43" s="32">
        <v>0</v>
      </c>
      <c r="E43" s="66">
        <v>4950.03</v>
      </c>
      <c r="F43" s="62">
        <v>4950.03</v>
      </c>
      <c r="G43" s="32"/>
      <c r="H43" s="60">
        <v>-4950.03</v>
      </c>
      <c r="I43" s="47" t="s">
        <v>451</v>
      </c>
      <c r="K43" s="65"/>
      <c r="L43" s="65"/>
    </row>
    <row r="44" spans="1:16" s="51" customFormat="1" ht="12.95" customHeight="1" x14ac:dyDescent="0.2">
      <c r="A44" s="65" t="s">
        <v>58</v>
      </c>
      <c r="B44" s="33" t="s">
        <v>158</v>
      </c>
      <c r="C44" s="32">
        <v>-5849.97</v>
      </c>
      <c r="D44" s="32">
        <v>0</v>
      </c>
      <c r="E44" s="66">
        <v>-5849.97</v>
      </c>
      <c r="F44" s="62">
        <v>5849.97</v>
      </c>
      <c r="G44" s="32"/>
      <c r="H44" s="60">
        <v>5849.97</v>
      </c>
      <c r="I44" s="47" t="s">
        <v>451</v>
      </c>
      <c r="K44" s="65"/>
      <c r="L44" s="65"/>
    </row>
    <row r="45" spans="1:16" s="51" customFormat="1" ht="12.95" customHeight="1" x14ac:dyDescent="0.2">
      <c r="A45" s="65" t="s">
        <v>58</v>
      </c>
      <c r="B45" s="33" t="s">
        <v>197</v>
      </c>
      <c r="C45" s="32">
        <v>6300.0150000000003</v>
      </c>
      <c r="D45" s="32">
        <v>0</v>
      </c>
      <c r="E45" s="66">
        <v>6300.0150000000003</v>
      </c>
      <c r="F45" s="62">
        <v>6300.0150000000003</v>
      </c>
      <c r="G45" s="32"/>
      <c r="H45" s="60">
        <v>-6300.0150000000003</v>
      </c>
      <c r="I45" s="47" t="s">
        <v>451</v>
      </c>
    </row>
    <row r="46" spans="1:16" s="51" customFormat="1" ht="12.95" customHeight="1" x14ac:dyDescent="0.2">
      <c r="A46" s="65" t="s">
        <v>58</v>
      </c>
      <c r="B46" s="33" t="s">
        <v>176</v>
      </c>
      <c r="C46" s="32">
        <v>-6900.06</v>
      </c>
      <c r="D46" s="32">
        <v>0</v>
      </c>
      <c r="E46" s="66">
        <v>-6900.06</v>
      </c>
      <c r="F46" s="62">
        <v>6900.06</v>
      </c>
      <c r="G46" s="32"/>
      <c r="H46" s="60">
        <v>6900.06</v>
      </c>
      <c r="I46" s="51" t="s">
        <v>451</v>
      </c>
      <c r="K46" s="65"/>
      <c r="L46" s="65"/>
    </row>
    <row r="47" spans="1:16" s="51" customFormat="1" ht="12.95" customHeight="1" x14ac:dyDescent="0.2">
      <c r="A47" s="65" t="s">
        <v>58</v>
      </c>
      <c r="B47" s="88" t="s">
        <v>172</v>
      </c>
      <c r="C47" s="32">
        <v>10835.536800000002</v>
      </c>
      <c r="D47" s="32">
        <v>0</v>
      </c>
      <c r="E47" s="66">
        <v>10835.536800000002</v>
      </c>
      <c r="F47" s="62">
        <v>10835.536800000002</v>
      </c>
      <c r="G47" s="32"/>
      <c r="H47" s="60">
        <v>-10835.536800000002</v>
      </c>
      <c r="I47" s="47" t="s">
        <v>451</v>
      </c>
      <c r="K47" s="65"/>
      <c r="L47" s="65"/>
    </row>
    <row r="48" spans="1:16" s="51" customFormat="1" ht="12.95" customHeight="1" x14ac:dyDescent="0.2">
      <c r="A48" s="65" t="s">
        <v>58</v>
      </c>
      <c r="B48" s="33" t="s">
        <v>170</v>
      </c>
      <c r="C48" s="32">
        <v>14549.97</v>
      </c>
      <c r="D48" s="32">
        <v>0</v>
      </c>
      <c r="E48" s="66">
        <v>14549.97</v>
      </c>
      <c r="F48" s="62">
        <v>14549.97</v>
      </c>
      <c r="G48" s="32"/>
      <c r="H48" s="60">
        <v>-14549.97</v>
      </c>
      <c r="I48" s="51" t="s">
        <v>451</v>
      </c>
      <c r="K48" s="65"/>
      <c r="L48" s="65"/>
    </row>
    <row r="49" spans="1:12" s="51" customFormat="1" ht="12.95" customHeight="1" x14ac:dyDescent="0.2">
      <c r="A49" s="65" t="s">
        <v>58</v>
      </c>
      <c r="B49" s="33" t="s">
        <v>220</v>
      </c>
      <c r="C49" s="32">
        <v>8200</v>
      </c>
      <c r="D49" s="32">
        <v>8204</v>
      </c>
      <c r="E49" s="66">
        <v>16404</v>
      </c>
      <c r="F49" s="62">
        <v>16404</v>
      </c>
      <c r="G49" s="32"/>
      <c r="H49" s="60"/>
      <c r="I49" s="51" t="s">
        <v>450</v>
      </c>
    </row>
    <row r="50" spans="1:12" s="51" customFormat="1" ht="12.95" customHeight="1" x14ac:dyDescent="0.2">
      <c r="A50" s="65" t="s">
        <v>58</v>
      </c>
      <c r="B50" s="33" t="s">
        <v>238</v>
      </c>
      <c r="C50" s="32">
        <v>9250</v>
      </c>
      <c r="D50" s="32">
        <v>9255</v>
      </c>
      <c r="E50" s="66">
        <v>18505</v>
      </c>
      <c r="F50" s="62">
        <v>18505</v>
      </c>
      <c r="G50" s="32"/>
      <c r="H50" s="60"/>
      <c r="I50" s="51" t="s">
        <v>450</v>
      </c>
    </row>
    <row r="51" spans="1:12" s="51" customFormat="1" ht="12.95" customHeight="1" x14ac:dyDescent="0.2">
      <c r="A51" s="65" t="s">
        <v>58</v>
      </c>
      <c r="B51" s="33" t="s">
        <v>217</v>
      </c>
      <c r="C51" s="32">
        <v>10212.5</v>
      </c>
      <c r="D51" s="32">
        <v>10208</v>
      </c>
      <c r="E51" s="66">
        <v>20420.5</v>
      </c>
      <c r="F51" s="62">
        <v>20420.5</v>
      </c>
      <c r="G51" s="32"/>
      <c r="H51" s="60"/>
      <c r="I51" s="51" t="s">
        <v>450</v>
      </c>
      <c r="K51" s="65"/>
      <c r="L51" s="65"/>
    </row>
    <row r="52" spans="1:12" s="51" customFormat="1" ht="12.95" customHeight="1" x14ac:dyDescent="0.2">
      <c r="A52" s="65" t="s">
        <v>58</v>
      </c>
      <c r="B52" s="33" t="s">
        <v>222</v>
      </c>
      <c r="C52" s="32">
        <v>-12725</v>
      </c>
      <c r="D52" s="32">
        <v>-12726</v>
      </c>
      <c r="E52" s="66">
        <v>-25451</v>
      </c>
      <c r="F52" s="62">
        <v>25451</v>
      </c>
      <c r="G52" s="32"/>
      <c r="H52" s="60"/>
      <c r="I52" s="51" t="s">
        <v>450</v>
      </c>
    </row>
    <row r="53" spans="1:12" s="51" customFormat="1" ht="12.95" customHeight="1" x14ac:dyDescent="0.2">
      <c r="A53" s="65" t="s">
        <v>58</v>
      </c>
      <c r="B53" s="33" t="s">
        <v>223</v>
      </c>
      <c r="C53" s="32">
        <v>-13425</v>
      </c>
      <c r="D53" s="32">
        <v>-13426</v>
      </c>
      <c r="E53" s="66">
        <v>-26851</v>
      </c>
      <c r="F53" s="62">
        <v>26851</v>
      </c>
      <c r="G53" s="32"/>
      <c r="H53" s="60"/>
      <c r="I53" s="51" t="s">
        <v>450</v>
      </c>
    </row>
    <row r="54" spans="1:12" s="51" customFormat="1" ht="12.95" customHeight="1" x14ac:dyDescent="0.2">
      <c r="A54" s="65" t="s">
        <v>58</v>
      </c>
      <c r="B54" s="82" t="s">
        <v>167</v>
      </c>
      <c r="C54" s="32">
        <v>-35099.94</v>
      </c>
      <c r="D54" s="32">
        <v>0</v>
      </c>
      <c r="E54" s="32">
        <v>-35099.94</v>
      </c>
      <c r="F54" s="62">
        <v>35099.94</v>
      </c>
      <c r="G54" s="32"/>
      <c r="H54" s="60">
        <v>35099.94</v>
      </c>
      <c r="I54" s="47" t="s">
        <v>451</v>
      </c>
      <c r="K54" s="65"/>
      <c r="L54" s="65"/>
    </row>
    <row r="55" spans="1:12" s="51" customFormat="1" x14ac:dyDescent="0.2">
      <c r="A55" s="60" t="s">
        <v>58</v>
      </c>
      <c r="B55" s="47" t="s">
        <v>169</v>
      </c>
      <c r="C55" s="60">
        <v>35099.94</v>
      </c>
      <c r="D55" s="60">
        <v>0</v>
      </c>
      <c r="E55" s="60">
        <v>35099.94</v>
      </c>
      <c r="F55" s="47">
        <v>35099.94</v>
      </c>
      <c r="H55" s="51">
        <v>-35099.94</v>
      </c>
      <c r="I55" s="51" t="s">
        <v>451</v>
      </c>
    </row>
    <row r="56" spans="1:12" s="51" customFormat="1" x14ac:dyDescent="0.2">
      <c r="A56" s="60" t="s">
        <v>58</v>
      </c>
      <c r="B56" s="47" t="s">
        <v>168</v>
      </c>
      <c r="C56" s="60">
        <v>36599.94</v>
      </c>
      <c r="D56" s="60">
        <v>0</v>
      </c>
      <c r="E56" s="60">
        <v>36599.94</v>
      </c>
      <c r="F56" s="47">
        <v>36599.94</v>
      </c>
      <c r="H56" s="51">
        <v>-36599.94</v>
      </c>
      <c r="I56" s="51" t="s">
        <v>451</v>
      </c>
    </row>
    <row r="57" spans="1:12" s="51" customFormat="1" x14ac:dyDescent="0.2">
      <c r="A57" s="60" t="s">
        <v>58</v>
      </c>
      <c r="B57" s="47" t="s">
        <v>166</v>
      </c>
      <c r="C57" s="60">
        <v>38099.94</v>
      </c>
      <c r="D57" s="60">
        <v>0</v>
      </c>
      <c r="E57" s="60">
        <v>38099.94</v>
      </c>
      <c r="F57" s="47">
        <v>38099.94</v>
      </c>
      <c r="H57" s="51">
        <v>-38099.94</v>
      </c>
      <c r="I57" s="51" t="s">
        <v>451</v>
      </c>
    </row>
    <row r="58" spans="1:12" s="51" customFormat="1" x14ac:dyDescent="0.2">
      <c r="A58" s="60" t="s">
        <v>58</v>
      </c>
      <c r="B58" s="47" t="s">
        <v>226</v>
      </c>
      <c r="C58" s="60">
        <v>-26900</v>
      </c>
      <c r="D58" s="60">
        <v>-26910</v>
      </c>
      <c r="E58" s="60">
        <v>-53810</v>
      </c>
      <c r="F58" s="47">
        <v>53810</v>
      </c>
      <c r="I58" s="51" t="s">
        <v>450</v>
      </c>
    </row>
    <row r="59" spans="1:12" s="51" customFormat="1" x14ac:dyDescent="0.2">
      <c r="A59" s="60" t="s">
        <v>58</v>
      </c>
      <c r="B59" s="47" t="s">
        <v>159</v>
      </c>
      <c r="C59" s="60">
        <v>-131579.87100000001</v>
      </c>
      <c r="D59" s="60">
        <v>77399.87</v>
      </c>
      <c r="E59" s="60">
        <v>-54180.001000000018</v>
      </c>
      <c r="F59" s="47">
        <v>54180.001000000018</v>
      </c>
      <c r="I59" s="51" t="s">
        <v>54</v>
      </c>
    </row>
    <row r="60" spans="1:12" s="51" customFormat="1" x14ac:dyDescent="0.2">
      <c r="A60" s="60" t="s">
        <v>58</v>
      </c>
      <c r="B60" s="47" t="s">
        <v>234</v>
      </c>
      <c r="C60" s="60">
        <v>28350</v>
      </c>
      <c r="D60" s="60">
        <v>28352</v>
      </c>
      <c r="E60" s="60">
        <v>56702</v>
      </c>
      <c r="F60" s="60">
        <v>56702</v>
      </c>
      <c r="I60" s="51" t="s">
        <v>450</v>
      </c>
    </row>
    <row r="61" spans="1:12" s="51" customFormat="1" x14ac:dyDescent="0.2">
      <c r="A61" s="60" t="s">
        <v>58</v>
      </c>
      <c r="B61" s="47" t="s">
        <v>257</v>
      </c>
      <c r="C61" s="60">
        <v>0</v>
      </c>
      <c r="D61" s="60">
        <v>72500</v>
      </c>
      <c r="E61" s="60">
        <v>72500</v>
      </c>
      <c r="F61" s="60">
        <v>72500</v>
      </c>
      <c r="H61" s="51">
        <v>-72500</v>
      </c>
      <c r="I61" s="51" t="s">
        <v>452</v>
      </c>
    </row>
    <row r="62" spans="1:12" s="51" customFormat="1" x14ac:dyDescent="0.2">
      <c r="A62" s="60" t="s">
        <v>58</v>
      </c>
      <c r="B62" s="47" t="s">
        <v>218</v>
      </c>
      <c r="C62" s="60">
        <v>42900</v>
      </c>
      <c r="D62" s="60">
        <v>42891</v>
      </c>
      <c r="E62" s="60">
        <v>85791</v>
      </c>
      <c r="F62" s="60">
        <v>85791</v>
      </c>
      <c r="I62" s="51" t="s">
        <v>450</v>
      </c>
    </row>
    <row r="63" spans="1:12" s="51" customFormat="1" x14ac:dyDescent="0.2">
      <c r="A63" s="60" t="s">
        <v>58</v>
      </c>
      <c r="B63" s="47" t="s">
        <v>215</v>
      </c>
      <c r="C63" s="60">
        <v>79150</v>
      </c>
      <c r="D63" s="60">
        <v>79141</v>
      </c>
      <c r="E63" s="60">
        <v>158291</v>
      </c>
      <c r="F63" s="47">
        <v>158291</v>
      </c>
      <c r="I63" s="51" t="s">
        <v>450</v>
      </c>
    </row>
    <row r="64" spans="1:12" s="51" customFormat="1" x14ac:dyDescent="0.2">
      <c r="A64" s="60" t="s">
        <v>58</v>
      </c>
      <c r="B64" s="47" t="s">
        <v>214</v>
      </c>
      <c r="C64" s="60">
        <v>92200</v>
      </c>
      <c r="D64" s="60">
        <v>92191</v>
      </c>
      <c r="E64" s="60">
        <v>184391</v>
      </c>
      <c r="F64" s="47">
        <v>184391</v>
      </c>
      <c r="I64" s="51" t="s">
        <v>450</v>
      </c>
    </row>
    <row r="65" spans="1:9" s="51" customFormat="1" x14ac:dyDescent="0.2">
      <c r="A65" s="60" t="s">
        <v>58</v>
      </c>
      <c r="B65" s="47" t="s">
        <v>62</v>
      </c>
      <c r="C65" s="60">
        <v>269025</v>
      </c>
      <c r="D65" s="60">
        <v>0</v>
      </c>
      <c r="E65" s="60">
        <v>269025</v>
      </c>
      <c r="F65" s="47">
        <v>269025</v>
      </c>
      <c r="I65" s="51" t="s">
        <v>55</v>
      </c>
    </row>
    <row r="66" spans="1:9" s="51" customFormat="1" x14ac:dyDescent="0.2">
      <c r="A66" s="60" t="s">
        <v>58</v>
      </c>
      <c r="B66" s="47" t="s">
        <v>74</v>
      </c>
      <c r="C66" s="60">
        <v>0</v>
      </c>
      <c r="D66" s="60">
        <v>-374721.1018</v>
      </c>
      <c r="E66" s="60">
        <v>-374721.1018</v>
      </c>
      <c r="F66" s="47">
        <v>374721.1018</v>
      </c>
      <c r="I66" s="51" t="s">
        <v>56</v>
      </c>
    </row>
    <row r="67" spans="1:9" s="51" customFormat="1" x14ac:dyDescent="0.2">
      <c r="A67" s="60" t="s">
        <v>58</v>
      </c>
      <c r="B67" s="47" t="s">
        <v>118</v>
      </c>
      <c r="C67" s="60">
        <v>-646713.92969999998</v>
      </c>
      <c r="D67" s="60">
        <v>0</v>
      </c>
      <c r="E67" s="60">
        <v>-646713.92969999998</v>
      </c>
      <c r="F67" s="60">
        <v>646713.92969999998</v>
      </c>
      <c r="H67" s="51">
        <v>646713.92969999998</v>
      </c>
      <c r="I67" s="51" t="s">
        <v>451</v>
      </c>
    </row>
    <row r="68" spans="1:9" s="51" customFormat="1" x14ac:dyDescent="0.2">
      <c r="A68" s="60" t="s">
        <v>58</v>
      </c>
      <c r="B68" s="47" t="s">
        <v>119</v>
      </c>
      <c r="C68" s="60">
        <v>646713.92969999998</v>
      </c>
      <c r="D68" s="60">
        <v>0</v>
      </c>
      <c r="E68" s="60">
        <v>646713.92969999998</v>
      </c>
      <c r="F68" s="47">
        <v>646713.92969999998</v>
      </c>
      <c r="H68" s="51">
        <v>-646713.92969999998</v>
      </c>
      <c r="I68" s="51" t="s">
        <v>451</v>
      </c>
    </row>
    <row r="69" spans="1:9" s="51" customFormat="1" x14ac:dyDescent="0.2">
      <c r="A69" s="60" t="s">
        <v>58</v>
      </c>
      <c r="B69" s="47" t="s">
        <v>240</v>
      </c>
      <c r="C69" s="60">
        <v>14225</v>
      </c>
      <c r="D69" s="60">
        <v>-931200</v>
      </c>
      <c r="E69" s="60">
        <v>-916975</v>
      </c>
      <c r="F69" s="47">
        <v>916975</v>
      </c>
      <c r="I69" s="51" t="s">
        <v>54</v>
      </c>
    </row>
    <row r="70" spans="1:9" s="51" customFormat="1" x14ac:dyDescent="0.2">
      <c r="A70" s="60" t="s">
        <v>58</v>
      </c>
      <c r="B70" s="47" t="s">
        <v>144</v>
      </c>
      <c r="C70" s="60">
        <v>537750</v>
      </c>
      <c r="D70" s="60">
        <v>537750</v>
      </c>
      <c r="E70" s="60">
        <v>1075500</v>
      </c>
      <c r="F70" s="47">
        <v>1075500</v>
      </c>
      <c r="I70" s="51" t="s">
        <v>450</v>
      </c>
    </row>
    <row r="71" spans="1:9" s="51" customFormat="1" x14ac:dyDescent="0.2">
      <c r="A71" s="60" t="s">
        <v>58</v>
      </c>
      <c r="B71" s="47" t="s">
        <v>181</v>
      </c>
      <c r="C71" s="60">
        <v>-1142208.969</v>
      </c>
      <c r="D71" s="60">
        <v>0</v>
      </c>
      <c r="E71" s="60">
        <v>-1142208.969</v>
      </c>
      <c r="F71" s="60">
        <v>1142208.969</v>
      </c>
      <c r="H71" s="51">
        <v>1142208.969</v>
      </c>
      <c r="I71" s="51" t="s">
        <v>451</v>
      </c>
    </row>
    <row r="72" spans="1:9" s="51" customFormat="1" x14ac:dyDescent="0.2">
      <c r="A72" s="60" t="s">
        <v>58</v>
      </c>
      <c r="B72" s="47" t="s">
        <v>125</v>
      </c>
      <c r="C72" s="60">
        <v>-1186000</v>
      </c>
      <c r="D72" s="60">
        <v>0</v>
      </c>
      <c r="E72" s="60">
        <v>-1186000</v>
      </c>
      <c r="F72" s="47">
        <v>1186000</v>
      </c>
      <c r="I72" s="51" t="s">
        <v>55</v>
      </c>
    </row>
    <row r="73" spans="1:9" s="51" customFormat="1" x14ac:dyDescent="0.2">
      <c r="A73" s="60" t="s">
        <v>58</v>
      </c>
      <c r="B73" s="47" t="s">
        <v>178</v>
      </c>
      <c r="C73" s="60">
        <v>613768</v>
      </c>
      <c r="D73" s="60">
        <v>613768</v>
      </c>
      <c r="E73" s="60">
        <v>1227536</v>
      </c>
      <c r="F73" s="47">
        <v>1227536</v>
      </c>
      <c r="I73" s="51" t="s">
        <v>450</v>
      </c>
    </row>
    <row r="74" spans="1:9" s="51" customFormat="1" x14ac:dyDescent="0.2">
      <c r="A74" s="60" t="s">
        <v>58</v>
      </c>
      <c r="B74" s="47" t="s">
        <v>117</v>
      </c>
      <c r="C74" s="60">
        <v>3413130.3638999998</v>
      </c>
      <c r="D74" s="60">
        <v>0</v>
      </c>
      <c r="E74" s="60">
        <v>3413130.3638999998</v>
      </c>
      <c r="F74" s="60">
        <v>3413130.3638999998</v>
      </c>
      <c r="H74" s="51">
        <v>-3413130.3638999998</v>
      </c>
      <c r="I74" s="51" t="s">
        <v>451</v>
      </c>
    </row>
    <row r="75" spans="1:9" s="51" customFormat="1" x14ac:dyDescent="0.2">
      <c r="A75" s="60" t="s">
        <v>58</v>
      </c>
      <c r="B75" s="47" t="s">
        <v>120</v>
      </c>
      <c r="C75" s="60">
        <v>-3584466.0528000002</v>
      </c>
      <c r="D75" s="60">
        <v>0</v>
      </c>
      <c r="E75" s="60">
        <v>-3584466.0528000002</v>
      </c>
      <c r="F75" s="47">
        <v>3584466.0528000002</v>
      </c>
      <c r="H75" s="51">
        <v>3584466.0528000002</v>
      </c>
      <c r="I75" s="51" t="s">
        <v>451</v>
      </c>
    </row>
    <row r="76" spans="1:9" s="51" customFormat="1" x14ac:dyDescent="0.2">
      <c r="A76" s="60" t="s">
        <v>58</v>
      </c>
      <c r="B76" s="47" t="s">
        <v>180</v>
      </c>
      <c r="C76" s="60">
        <v>-3049644</v>
      </c>
      <c r="D76" s="60">
        <v>-3049644</v>
      </c>
      <c r="E76" s="60">
        <v>-6099288</v>
      </c>
      <c r="F76" s="60">
        <v>6099288</v>
      </c>
      <c r="I76" s="51" t="s">
        <v>450</v>
      </c>
    </row>
    <row r="77" spans="1:9" s="51" customFormat="1" x14ac:dyDescent="0.2">
      <c r="A77" s="60"/>
      <c r="B77" s="47"/>
      <c r="C77" s="60"/>
      <c r="D77" s="60"/>
      <c r="E77" s="60">
        <f>SUBTOTAL(9,E3:E76)</f>
        <v>-6782397.5841000006</v>
      </c>
      <c r="F77" s="47"/>
    </row>
    <row r="78" spans="1:9" s="51" customFormat="1" x14ac:dyDescent="0.2">
      <c r="A78" s="60"/>
      <c r="B78" s="47"/>
      <c r="C78" s="60"/>
      <c r="D78" s="60"/>
      <c r="E78" s="60"/>
      <c r="F78" s="60"/>
    </row>
    <row r="79" spans="1:9" s="51" customFormat="1" x14ac:dyDescent="0.2">
      <c r="A79" s="60"/>
      <c r="B79" s="47"/>
      <c r="C79" s="60"/>
      <c r="D79" s="60"/>
      <c r="E79" s="60"/>
      <c r="F79" s="47"/>
    </row>
    <row r="80" spans="1:9" s="51" customFormat="1" x14ac:dyDescent="0.2">
      <c r="A80" s="60"/>
      <c r="B80" s="47"/>
      <c r="C80" s="60"/>
      <c r="D80" s="60"/>
      <c r="E80" s="60"/>
      <c r="F80" s="60"/>
    </row>
    <row r="81" spans="1:6" s="51" customFormat="1" x14ac:dyDescent="0.2">
      <c r="A81" s="60"/>
      <c r="B81" s="47"/>
      <c r="C81" s="60"/>
      <c r="D81" s="60"/>
      <c r="E81" s="60"/>
      <c r="F81" s="47"/>
    </row>
    <row r="82" spans="1:6" s="51" customFormat="1" x14ac:dyDescent="0.2">
      <c r="A82" s="60"/>
      <c r="B82" s="47"/>
      <c r="C82" s="60"/>
      <c r="D82" s="60"/>
      <c r="E82" s="60"/>
      <c r="F82" s="47"/>
    </row>
    <row r="83" spans="1:6" s="51" customFormat="1" x14ac:dyDescent="0.2">
      <c r="A83" s="60"/>
      <c r="B83" s="47"/>
      <c r="C83" s="60"/>
      <c r="D83" s="60"/>
      <c r="E83" s="60"/>
      <c r="F83" s="60"/>
    </row>
    <row r="84" spans="1:6" s="51" customFormat="1" x14ac:dyDescent="0.2">
      <c r="A84" s="60"/>
      <c r="B84" s="47"/>
      <c r="C84" s="60"/>
      <c r="D84" s="60"/>
      <c r="E84" s="60"/>
      <c r="F84" s="60"/>
    </row>
    <row r="85" spans="1:6" s="51" customFormat="1" x14ac:dyDescent="0.2">
      <c r="A85" s="60"/>
      <c r="B85" s="47"/>
      <c r="C85" s="60"/>
      <c r="D85" s="60"/>
      <c r="E85" s="60"/>
      <c r="F85" s="47"/>
    </row>
    <row r="86" spans="1:6" s="51" customFormat="1" x14ac:dyDescent="0.2">
      <c r="A86" s="60"/>
      <c r="B86" s="47"/>
      <c r="C86" s="60"/>
      <c r="D86" s="60"/>
      <c r="E86" s="60"/>
      <c r="F86" s="60"/>
    </row>
    <row r="87" spans="1:6" s="51" customFormat="1" x14ac:dyDescent="0.2">
      <c r="A87" s="60"/>
      <c r="B87" s="47"/>
      <c r="C87" s="60"/>
      <c r="D87" s="60"/>
      <c r="E87" s="60"/>
      <c r="F87" s="47"/>
    </row>
    <row r="88" spans="1:6" s="51" customFormat="1" x14ac:dyDescent="0.2">
      <c r="A88" s="60"/>
      <c r="B88" s="47"/>
      <c r="C88" s="60"/>
      <c r="D88" s="60"/>
      <c r="E88" s="60"/>
      <c r="F88" s="60"/>
    </row>
    <row r="89" spans="1:6" s="51" customFormat="1" x14ac:dyDescent="0.2">
      <c r="A89" s="60"/>
      <c r="B89" s="47"/>
      <c r="C89" s="60"/>
      <c r="D89" s="60"/>
      <c r="E89" s="60"/>
      <c r="F89" s="60"/>
    </row>
    <row r="90" spans="1:6" s="51" customFormat="1" x14ac:dyDescent="0.2">
      <c r="A90" s="60"/>
      <c r="B90" s="47"/>
      <c r="C90" s="60"/>
      <c r="D90" s="60"/>
      <c r="E90" s="60"/>
      <c r="F90" s="60"/>
    </row>
    <row r="91" spans="1:6" s="51" customFormat="1" x14ac:dyDescent="0.2">
      <c r="A91" s="60"/>
      <c r="B91" s="47"/>
      <c r="C91" s="60"/>
      <c r="D91" s="60"/>
      <c r="E91" s="60"/>
      <c r="F91" s="47"/>
    </row>
    <row r="92" spans="1:6" s="51" customFormat="1" x14ac:dyDescent="0.2">
      <c r="A92" s="60"/>
      <c r="B92" s="47"/>
      <c r="C92" s="60"/>
      <c r="D92" s="60"/>
      <c r="E92" s="60"/>
      <c r="F92" s="47"/>
    </row>
    <row r="93" spans="1:6" s="51" customFormat="1" x14ac:dyDescent="0.2">
      <c r="A93" s="60"/>
      <c r="B93" s="47"/>
      <c r="C93" s="60"/>
      <c r="D93" s="60"/>
      <c r="E93" s="60"/>
      <c r="F93" s="60"/>
    </row>
    <row r="94" spans="1:6" s="51" customFormat="1" x14ac:dyDescent="0.2">
      <c r="A94" s="60"/>
      <c r="B94" s="47"/>
      <c r="C94" s="60"/>
      <c r="D94" s="60"/>
      <c r="E94" s="60"/>
      <c r="F94" s="60"/>
    </row>
    <row r="95" spans="1:6" s="51" customFormat="1" x14ac:dyDescent="0.2">
      <c r="A95" s="60"/>
      <c r="B95" s="47"/>
      <c r="C95" s="60"/>
      <c r="D95" s="60"/>
      <c r="E95" s="60"/>
      <c r="F95" s="47"/>
    </row>
    <row r="96" spans="1:6" s="51" customFormat="1" x14ac:dyDescent="0.2">
      <c r="A96" s="60"/>
      <c r="B96" s="47"/>
      <c r="C96" s="60"/>
      <c r="D96" s="60"/>
      <c r="E96" s="60"/>
      <c r="F96" s="47"/>
    </row>
    <row r="97" spans="1:6" s="51" customFormat="1" x14ac:dyDescent="0.2">
      <c r="A97" s="60"/>
      <c r="B97" s="47"/>
      <c r="C97" s="60"/>
      <c r="D97" s="60"/>
      <c r="E97" s="60"/>
      <c r="F97" s="47"/>
    </row>
    <row r="98" spans="1:6" s="51" customFormat="1" x14ac:dyDescent="0.2">
      <c r="A98" s="60"/>
      <c r="B98" s="47"/>
      <c r="C98" s="60"/>
      <c r="D98" s="60"/>
      <c r="E98" s="60"/>
      <c r="F98" s="47"/>
    </row>
    <row r="99" spans="1:6" s="51" customFormat="1" x14ac:dyDescent="0.2">
      <c r="A99" s="60"/>
      <c r="B99" s="47"/>
      <c r="C99" s="60"/>
      <c r="D99" s="60"/>
      <c r="E99" s="60"/>
      <c r="F99" s="60"/>
    </row>
    <row r="100" spans="1:6" s="51" customFormat="1" x14ac:dyDescent="0.2">
      <c r="A100" s="60"/>
      <c r="B100" s="47"/>
      <c r="C100" s="60"/>
      <c r="D100" s="60"/>
      <c r="E100" s="60"/>
      <c r="F100" s="47"/>
    </row>
    <row r="101" spans="1:6" s="51" customFormat="1" x14ac:dyDescent="0.2">
      <c r="A101" s="60"/>
      <c r="B101" s="47"/>
      <c r="C101" s="60"/>
      <c r="D101" s="60"/>
      <c r="E101" s="60"/>
      <c r="F101" s="47"/>
    </row>
    <row r="102" spans="1:6" s="51" customFormat="1" x14ac:dyDescent="0.2">
      <c r="A102" s="60"/>
      <c r="B102" s="47"/>
      <c r="C102" s="60"/>
      <c r="D102" s="60"/>
      <c r="E102" s="60"/>
      <c r="F102" s="47"/>
    </row>
    <row r="103" spans="1:6" s="51" customFormat="1" x14ac:dyDescent="0.2">
      <c r="A103" s="60"/>
      <c r="B103" s="47"/>
      <c r="C103" s="60"/>
      <c r="D103" s="60"/>
      <c r="E103" s="60"/>
      <c r="F103" s="47"/>
    </row>
    <row r="104" spans="1:6" s="51" customFormat="1" x14ac:dyDescent="0.2">
      <c r="A104" s="60"/>
      <c r="B104" s="47"/>
      <c r="C104" s="60"/>
      <c r="D104" s="60"/>
      <c r="E104" s="60"/>
      <c r="F104" s="60"/>
    </row>
    <row r="105" spans="1:6" s="51" customFormat="1" x14ac:dyDescent="0.2">
      <c r="A105" s="60"/>
      <c r="B105" s="47"/>
      <c r="C105" s="60"/>
      <c r="D105" s="60"/>
      <c r="E105" s="60"/>
      <c r="F105" s="47"/>
    </row>
    <row r="106" spans="1:6" s="51" customFormat="1" x14ac:dyDescent="0.2">
      <c r="A106" s="60"/>
      <c r="B106" s="47"/>
      <c r="C106" s="60"/>
      <c r="D106" s="60"/>
      <c r="E106" s="60"/>
      <c r="F106" s="47"/>
    </row>
    <row r="107" spans="1:6" s="51" customFormat="1" x14ac:dyDescent="0.2">
      <c r="A107" s="60"/>
      <c r="B107" s="47"/>
      <c r="C107" s="60"/>
      <c r="D107" s="60"/>
      <c r="E107" s="60"/>
      <c r="F107" s="60"/>
    </row>
    <row r="108" spans="1:6" s="51" customFormat="1" x14ac:dyDescent="0.2">
      <c r="A108" s="60"/>
      <c r="B108" s="47"/>
      <c r="C108" s="60"/>
      <c r="D108" s="60"/>
      <c r="E108" s="60"/>
      <c r="F108" s="47"/>
    </row>
    <row r="109" spans="1:6" s="51" customFormat="1" x14ac:dyDescent="0.2">
      <c r="A109" s="60"/>
      <c r="B109" s="47"/>
      <c r="C109" s="60"/>
      <c r="D109" s="60"/>
      <c r="E109" s="60"/>
      <c r="F109" s="47"/>
    </row>
    <row r="110" spans="1:6" s="51" customFormat="1" x14ac:dyDescent="0.2">
      <c r="A110" s="60"/>
      <c r="B110" s="47"/>
      <c r="C110" s="60"/>
      <c r="D110" s="60"/>
      <c r="E110" s="60"/>
      <c r="F110" s="47"/>
    </row>
    <row r="111" spans="1:6" s="51" customFormat="1" x14ac:dyDescent="0.2">
      <c r="A111" s="60"/>
      <c r="B111" s="47"/>
      <c r="C111" s="60"/>
      <c r="D111" s="60"/>
      <c r="E111" s="60"/>
      <c r="F111" s="47"/>
    </row>
    <row r="112" spans="1:6" s="51" customFormat="1" x14ac:dyDescent="0.2">
      <c r="A112" s="60"/>
      <c r="B112" s="47"/>
      <c r="C112" s="60"/>
      <c r="D112" s="60"/>
      <c r="E112" s="60"/>
      <c r="F112" s="60"/>
    </row>
    <row r="113" spans="1:6" s="51" customFormat="1" x14ac:dyDescent="0.2">
      <c r="A113" s="60"/>
      <c r="B113" s="47"/>
      <c r="C113" s="60"/>
      <c r="D113" s="60"/>
      <c r="E113" s="60"/>
      <c r="F113" s="47"/>
    </row>
    <row r="114" spans="1:6" s="51" customFormat="1" x14ac:dyDescent="0.2">
      <c r="A114" s="60"/>
      <c r="B114" s="47"/>
      <c r="C114" s="60"/>
      <c r="D114" s="60"/>
      <c r="E114" s="60"/>
      <c r="F114" s="47"/>
    </row>
    <row r="115" spans="1:6" s="51" customFormat="1" x14ac:dyDescent="0.2">
      <c r="A115" s="60"/>
      <c r="B115" s="47"/>
      <c r="C115" s="60"/>
      <c r="D115" s="60"/>
      <c r="E115" s="60"/>
      <c r="F115" s="60"/>
    </row>
    <row r="116" spans="1:6" s="51" customFormat="1" x14ac:dyDescent="0.2">
      <c r="A116" s="60"/>
      <c r="B116" s="47"/>
      <c r="C116" s="60"/>
      <c r="D116" s="60"/>
      <c r="E116" s="60"/>
      <c r="F116" s="47"/>
    </row>
    <row r="117" spans="1:6" s="51" customFormat="1" x14ac:dyDescent="0.2">
      <c r="A117" s="60"/>
      <c r="B117" s="47"/>
      <c r="C117" s="60"/>
      <c r="D117" s="60"/>
      <c r="E117" s="60"/>
      <c r="F117" s="47"/>
    </row>
    <row r="118" spans="1:6" s="51" customFormat="1" x14ac:dyDescent="0.2">
      <c r="A118" s="60"/>
      <c r="B118" s="47"/>
      <c r="C118" s="60"/>
      <c r="D118" s="60"/>
      <c r="E118" s="60"/>
      <c r="F118" s="47"/>
    </row>
    <row r="119" spans="1:6" s="51" customFormat="1" x14ac:dyDescent="0.2">
      <c r="A119" s="60"/>
      <c r="B119" s="47"/>
      <c r="C119" s="60"/>
      <c r="D119" s="60"/>
      <c r="E119" s="60"/>
      <c r="F119" s="60"/>
    </row>
    <row r="120" spans="1:6" s="51" customFormat="1" x14ac:dyDescent="0.2">
      <c r="A120" s="60"/>
      <c r="B120" s="47"/>
      <c r="C120" s="60"/>
      <c r="D120" s="60"/>
      <c r="E120" s="60"/>
      <c r="F120" s="60"/>
    </row>
    <row r="121" spans="1:6" s="51" customFormat="1" x14ac:dyDescent="0.2">
      <c r="A121" s="60"/>
      <c r="B121" s="47"/>
      <c r="C121" s="60"/>
      <c r="D121" s="60"/>
      <c r="E121" s="60"/>
      <c r="F121" s="47"/>
    </row>
    <row r="122" spans="1:6" s="51" customFormat="1" x14ac:dyDescent="0.2">
      <c r="A122" s="60"/>
      <c r="B122" s="47"/>
      <c r="C122" s="60"/>
      <c r="D122" s="60"/>
      <c r="E122" s="60"/>
      <c r="F122" s="60"/>
    </row>
  </sheetData>
  <autoFilter ref="A2:AG76"/>
  <pageMargins left="0.75" right="0.75" top="1" bottom="1" header="0.5" footer="0.5"/>
  <pageSetup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7"/>
  <sheetViews>
    <sheetView workbookViewId="0">
      <selection sqref="A1:IV65536"/>
    </sheetView>
  </sheetViews>
  <sheetFormatPr defaultColWidth="15.140625" defaultRowHeight="16.5" customHeight="1" x14ac:dyDescent="0.2"/>
  <cols>
    <col min="1" max="1" width="15.140625" style="72" customWidth="1"/>
    <col min="2" max="2" width="27.28515625" style="18" bestFit="1" customWidth="1"/>
    <col min="3" max="3" width="15.140625" style="57" customWidth="1"/>
    <col min="4" max="16384" width="15.140625" style="18"/>
  </cols>
  <sheetData>
    <row r="1" spans="1:3" ht="16.5" customHeight="1" x14ac:dyDescent="0.2">
      <c r="A1" s="68" t="s">
        <v>34</v>
      </c>
      <c r="B1" s="17" t="s">
        <v>35</v>
      </c>
      <c r="C1" s="55" t="s">
        <v>36</v>
      </c>
    </row>
    <row r="2" spans="1:3" ht="16.5" customHeight="1" x14ac:dyDescent="0.2">
      <c r="A2" t="s">
        <v>74</v>
      </c>
      <c r="B2" t="s">
        <v>82</v>
      </c>
      <c r="C2" s="57">
        <v>-374721.11</v>
      </c>
    </row>
    <row r="3" spans="1:3" ht="16.5" customHeight="1" x14ac:dyDescent="0.2">
      <c r="A3" t="s">
        <v>74</v>
      </c>
      <c r="B3" t="s">
        <v>82</v>
      </c>
      <c r="C3" s="57">
        <v>8.2000000000000007E-3</v>
      </c>
    </row>
    <row r="4" spans="1:3" ht="16.5" customHeight="1" x14ac:dyDescent="0.2">
      <c r="A4" t="s">
        <v>257</v>
      </c>
      <c r="B4" t="s">
        <v>258</v>
      </c>
      <c r="C4" s="57">
        <v>72500</v>
      </c>
    </row>
    <row r="5" spans="1:3" ht="16.5" customHeight="1" x14ac:dyDescent="0.2">
      <c r="A5" t="s">
        <v>81</v>
      </c>
      <c r="B5" t="s">
        <v>83</v>
      </c>
      <c r="C5" s="57">
        <v>-600</v>
      </c>
    </row>
    <row r="6" spans="1:3" ht="16.5" customHeight="1" x14ac:dyDescent="0.2">
      <c r="A6" t="s">
        <v>81</v>
      </c>
      <c r="B6" t="s">
        <v>83</v>
      </c>
      <c r="C6" s="57">
        <v>-1.4999999999999999E-2</v>
      </c>
    </row>
    <row r="7" spans="1:3" ht="16.5" customHeight="1" x14ac:dyDescent="0.2">
      <c r="A7" t="s">
        <v>78</v>
      </c>
      <c r="B7" t="s">
        <v>83</v>
      </c>
      <c r="C7" s="57">
        <v>-1650</v>
      </c>
    </row>
    <row r="8" spans="1:3" ht="16.5" customHeight="1" x14ac:dyDescent="0.2">
      <c r="A8" t="s">
        <v>78</v>
      </c>
      <c r="B8" t="s">
        <v>83</v>
      </c>
      <c r="C8" s="57">
        <v>1.4999999999999999E-2</v>
      </c>
    </row>
    <row r="9" spans="1:3" ht="16.5" customHeight="1" x14ac:dyDescent="0.2">
      <c r="A9" t="s">
        <v>79</v>
      </c>
      <c r="B9" t="s">
        <v>83</v>
      </c>
      <c r="C9" s="57">
        <v>-1650</v>
      </c>
    </row>
    <row r="10" spans="1:3" ht="16.5" customHeight="1" x14ac:dyDescent="0.2">
      <c r="A10" t="s">
        <v>79</v>
      </c>
      <c r="B10" t="s">
        <v>83</v>
      </c>
      <c r="C10" s="57">
        <v>1.4999999999999999E-2</v>
      </c>
    </row>
    <row r="11" spans="1:3" ht="16.5" customHeight="1" x14ac:dyDescent="0.2">
      <c r="A11" t="s">
        <v>64</v>
      </c>
      <c r="B11" t="s">
        <v>83</v>
      </c>
      <c r="C11" s="57">
        <v>4650</v>
      </c>
    </row>
    <row r="12" spans="1:3" ht="16.5" customHeight="1" x14ac:dyDescent="0.2">
      <c r="A12" t="s">
        <v>66</v>
      </c>
      <c r="B12" t="s">
        <v>83</v>
      </c>
      <c r="C12" s="57">
        <v>16800</v>
      </c>
    </row>
    <row r="13" spans="1:3" ht="16.5" customHeight="1" x14ac:dyDescent="0.2">
      <c r="A13" t="s">
        <v>67</v>
      </c>
      <c r="B13" t="s">
        <v>83</v>
      </c>
      <c r="C13" s="57">
        <v>12450</v>
      </c>
    </row>
    <row r="14" spans="1:3" s="64" customFormat="1" ht="16.5" customHeight="1" x14ac:dyDescent="0.2">
      <c r="A14" t="s">
        <v>68</v>
      </c>
      <c r="B14" t="s">
        <v>83</v>
      </c>
      <c r="C14" s="63">
        <v>37350</v>
      </c>
    </row>
    <row r="15" spans="1:3" ht="16.5" customHeight="1" x14ac:dyDescent="0.2">
      <c r="A15" t="s">
        <v>72</v>
      </c>
      <c r="B15" t="s">
        <v>83</v>
      </c>
      <c r="C15" s="57">
        <v>-14550</v>
      </c>
    </row>
    <row r="16" spans="1:3" ht="16.5" customHeight="1" x14ac:dyDescent="0.2">
      <c r="A16" t="s">
        <v>80</v>
      </c>
      <c r="B16" t="s">
        <v>83</v>
      </c>
      <c r="C16" s="57">
        <v>450</v>
      </c>
    </row>
    <row r="17" spans="1:3" ht="16.5" customHeight="1" x14ac:dyDescent="0.2">
      <c r="A17" t="s">
        <v>61</v>
      </c>
      <c r="B17" t="s">
        <v>83</v>
      </c>
      <c r="C17" s="57">
        <v>272400</v>
      </c>
    </row>
    <row r="18" spans="1:3" ht="16.5" customHeight="1" x14ac:dyDescent="0.2">
      <c r="A18" t="s">
        <v>75</v>
      </c>
      <c r="B18" t="s">
        <v>83</v>
      </c>
      <c r="C18" s="57">
        <v>193275</v>
      </c>
    </row>
    <row r="19" spans="1:3" ht="16.5" customHeight="1" x14ac:dyDescent="0.2">
      <c r="A19" t="s">
        <v>63</v>
      </c>
      <c r="B19" t="s">
        <v>83</v>
      </c>
      <c r="C19" s="57">
        <v>-4950</v>
      </c>
    </row>
    <row r="20" spans="1:3" ht="16.5" customHeight="1" x14ac:dyDescent="0.2">
      <c r="A20" t="s">
        <v>65</v>
      </c>
      <c r="B20" t="s">
        <v>83</v>
      </c>
      <c r="C20" s="57">
        <v>-18900</v>
      </c>
    </row>
    <row r="21" spans="1:3" ht="16.5" customHeight="1" x14ac:dyDescent="0.2">
      <c r="A21" t="s">
        <v>69</v>
      </c>
      <c r="B21" t="s">
        <v>83</v>
      </c>
      <c r="C21" s="57">
        <v>-39825</v>
      </c>
    </row>
    <row r="22" spans="1:3" ht="16.5" customHeight="1" x14ac:dyDescent="0.2">
      <c r="A22" t="s">
        <v>70</v>
      </c>
      <c r="B22" t="s">
        <v>83</v>
      </c>
      <c r="C22" s="57">
        <v>-9450</v>
      </c>
    </row>
    <row r="23" spans="1:3" ht="16.5" customHeight="1" x14ac:dyDescent="0.2">
      <c r="A23" t="s">
        <v>71</v>
      </c>
      <c r="B23" t="s">
        <v>83</v>
      </c>
      <c r="C23" s="57">
        <v>300</v>
      </c>
    </row>
    <row r="24" spans="1:3" ht="16.5" customHeight="1" x14ac:dyDescent="0.2">
      <c r="A24" t="s">
        <v>76</v>
      </c>
      <c r="B24" t="s">
        <v>83</v>
      </c>
      <c r="C24" s="57">
        <v>-190650</v>
      </c>
    </row>
    <row r="25" spans="1:3" ht="16.5" customHeight="1" x14ac:dyDescent="0.2">
      <c r="A25" t="s">
        <v>84</v>
      </c>
      <c r="B25" t="s">
        <v>83</v>
      </c>
      <c r="C25" s="57">
        <v>224521.77</v>
      </c>
    </row>
    <row r="26" spans="1:3" ht="16.5" customHeight="1" x14ac:dyDescent="0.2">
      <c r="A26" t="s">
        <v>87</v>
      </c>
      <c r="B26" t="s">
        <v>83</v>
      </c>
      <c r="C26" s="57">
        <v>2282168.56</v>
      </c>
    </row>
    <row r="27" spans="1:3" ht="16.5" customHeight="1" x14ac:dyDescent="0.2">
      <c r="A27" t="s">
        <v>89</v>
      </c>
      <c r="B27" t="s">
        <v>83</v>
      </c>
      <c r="C27" s="57">
        <v>2130021.5499999998</v>
      </c>
    </row>
    <row r="28" spans="1:3" ht="16.5" customHeight="1" x14ac:dyDescent="0.2">
      <c r="A28" t="s">
        <v>91</v>
      </c>
      <c r="B28" t="s">
        <v>83</v>
      </c>
      <c r="C28" s="57">
        <v>2212258.12</v>
      </c>
    </row>
    <row r="29" spans="1:3" ht="16.5" customHeight="1" x14ac:dyDescent="0.2">
      <c r="A29" t="s">
        <v>93</v>
      </c>
      <c r="B29" t="s">
        <v>83</v>
      </c>
      <c r="C29" s="57">
        <v>2064774.55</v>
      </c>
    </row>
    <row r="30" spans="1:3" ht="16.5" customHeight="1" x14ac:dyDescent="0.2">
      <c r="A30" t="s">
        <v>145</v>
      </c>
      <c r="B30" t="s">
        <v>83</v>
      </c>
      <c r="C30" s="57">
        <v>103650</v>
      </c>
    </row>
    <row r="31" spans="1:3" ht="16.5" customHeight="1" x14ac:dyDescent="0.2">
      <c r="A31" t="s">
        <v>247</v>
      </c>
      <c r="B31" t="s">
        <v>83</v>
      </c>
      <c r="C31" s="57">
        <v>-12555</v>
      </c>
    </row>
    <row r="32" spans="1:3" ht="16.5" customHeight="1" x14ac:dyDescent="0.2">
      <c r="A32" t="s">
        <v>248</v>
      </c>
      <c r="B32" t="s">
        <v>83</v>
      </c>
      <c r="C32" s="57">
        <v>-1593</v>
      </c>
    </row>
    <row r="33" spans="1:3" ht="16.5" customHeight="1" x14ac:dyDescent="0.2">
      <c r="A33" t="s">
        <v>249</v>
      </c>
      <c r="B33" t="s">
        <v>83</v>
      </c>
      <c r="C33" s="57">
        <v>-5400</v>
      </c>
    </row>
    <row r="34" spans="1:3" ht="16.5" customHeight="1" x14ac:dyDescent="0.2">
      <c r="A34" t="s">
        <v>250</v>
      </c>
      <c r="B34" t="s">
        <v>83</v>
      </c>
      <c r="C34" s="57">
        <v>-2700</v>
      </c>
    </row>
    <row r="35" spans="1:3" ht="16.5" customHeight="1" x14ac:dyDescent="0.2">
      <c r="A35" t="s">
        <v>159</v>
      </c>
      <c r="B35" t="s">
        <v>83</v>
      </c>
      <c r="C35" s="57">
        <v>77399.87</v>
      </c>
    </row>
    <row r="36" spans="1:3" ht="16.5" customHeight="1" x14ac:dyDescent="0.2">
      <c r="A36" t="s">
        <v>164</v>
      </c>
      <c r="B36" t="s">
        <v>83</v>
      </c>
      <c r="C36" s="57">
        <v>21999.98</v>
      </c>
    </row>
    <row r="37" spans="1:3" ht="16.5" customHeight="1" x14ac:dyDescent="0.2">
      <c r="A37" t="s">
        <v>207</v>
      </c>
      <c r="B37" t="s">
        <v>83</v>
      </c>
      <c r="C37" s="57">
        <v>-211726.91</v>
      </c>
    </row>
    <row r="38" spans="1:3" ht="16.5" customHeight="1" x14ac:dyDescent="0.2">
      <c r="A38" t="s">
        <v>210</v>
      </c>
      <c r="B38" t="s">
        <v>83</v>
      </c>
      <c r="C38" s="57">
        <v>-58290</v>
      </c>
    </row>
    <row r="39" spans="1:3" ht="16.5" customHeight="1" x14ac:dyDescent="0.2">
      <c r="A39" t="s">
        <v>212</v>
      </c>
      <c r="B39" t="s">
        <v>83</v>
      </c>
      <c r="C39" s="57">
        <v>-71790</v>
      </c>
    </row>
    <row r="40" spans="1:3" ht="16.5" customHeight="1" x14ac:dyDescent="0.2">
      <c r="A40" t="s">
        <v>213</v>
      </c>
      <c r="B40" t="s">
        <v>83</v>
      </c>
      <c r="C40" s="57">
        <v>-77790</v>
      </c>
    </row>
    <row r="41" spans="1:3" ht="16.5" customHeight="1" x14ac:dyDescent="0.2">
      <c r="A41" t="s">
        <v>216</v>
      </c>
      <c r="B41" t="s">
        <v>83</v>
      </c>
      <c r="C41" s="57">
        <v>-84941</v>
      </c>
    </row>
    <row r="42" spans="1:3" ht="16.5" customHeight="1" x14ac:dyDescent="0.2">
      <c r="A42" t="s">
        <v>221</v>
      </c>
      <c r="B42" t="s">
        <v>83</v>
      </c>
      <c r="C42" s="57">
        <v>25452</v>
      </c>
    </row>
    <row r="43" spans="1:3" ht="16.5" customHeight="1" x14ac:dyDescent="0.2">
      <c r="A43" t="s">
        <v>230</v>
      </c>
      <c r="B43" t="s">
        <v>83</v>
      </c>
      <c r="C43" s="57">
        <v>45255</v>
      </c>
    </row>
    <row r="44" spans="1:3" ht="16.5" customHeight="1" x14ac:dyDescent="0.2">
      <c r="A44" t="s">
        <v>231</v>
      </c>
      <c r="B44" t="s">
        <v>83</v>
      </c>
      <c r="C44" s="57">
        <v>35280</v>
      </c>
    </row>
    <row r="45" spans="1:3" ht="16.5" customHeight="1" x14ac:dyDescent="0.2">
      <c r="A45" t="s">
        <v>236</v>
      </c>
      <c r="B45" t="s">
        <v>83</v>
      </c>
      <c r="C45" s="57">
        <v>7755</v>
      </c>
    </row>
    <row r="46" spans="1:3" ht="16.5" customHeight="1" x14ac:dyDescent="0.2">
      <c r="A46" t="s">
        <v>237</v>
      </c>
      <c r="B46" t="s">
        <v>83</v>
      </c>
      <c r="C46" s="57">
        <v>-4995</v>
      </c>
    </row>
    <row r="47" spans="1:3" ht="16.5" customHeight="1" x14ac:dyDescent="0.2">
      <c r="A47" t="s">
        <v>228</v>
      </c>
      <c r="B47" t="s">
        <v>83</v>
      </c>
      <c r="C47" s="57">
        <v>90706</v>
      </c>
    </row>
    <row r="48" spans="1:3" ht="16.5" customHeight="1" x14ac:dyDescent="0.2">
      <c r="A48" t="s">
        <v>229</v>
      </c>
      <c r="B48" t="s">
        <v>83</v>
      </c>
      <c r="C48" s="57">
        <v>44253</v>
      </c>
    </row>
    <row r="49" spans="1:3" ht="16.5" customHeight="1" x14ac:dyDescent="0.2">
      <c r="A49" t="s">
        <v>242</v>
      </c>
      <c r="B49" t="s">
        <v>83</v>
      </c>
      <c r="C49" s="57">
        <v>-600</v>
      </c>
    </row>
    <row r="50" spans="1:3" ht="16.5" customHeight="1" x14ac:dyDescent="0.2">
      <c r="A50" t="s">
        <v>95</v>
      </c>
      <c r="B50" t="s">
        <v>83</v>
      </c>
      <c r="C50" s="57">
        <v>197400</v>
      </c>
    </row>
    <row r="51" spans="1:3" ht="16.5" customHeight="1" x14ac:dyDescent="0.2">
      <c r="A51" t="s">
        <v>102</v>
      </c>
      <c r="B51" t="s">
        <v>83</v>
      </c>
      <c r="C51" s="57">
        <v>176025</v>
      </c>
    </row>
    <row r="52" spans="1:3" ht="16.5" customHeight="1" x14ac:dyDescent="0.2">
      <c r="A52" t="s">
        <v>105</v>
      </c>
      <c r="B52" t="s">
        <v>83</v>
      </c>
      <c r="C52" s="57">
        <v>185400</v>
      </c>
    </row>
    <row r="53" spans="1:3" ht="16.5" customHeight="1" x14ac:dyDescent="0.2">
      <c r="A53" t="s">
        <v>106</v>
      </c>
      <c r="B53" t="s">
        <v>83</v>
      </c>
      <c r="C53" s="57">
        <v>193275</v>
      </c>
    </row>
    <row r="54" spans="1:3" ht="16.5" customHeight="1" x14ac:dyDescent="0.2">
      <c r="A54" t="s">
        <v>109</v>
      </c>
      <c r="B54" t="s">
        <v>83</v>
      </c>
      <c r="C54" s="57">
        <v>198150</v>
      </c>
    </row>
    <row r="55" spans="1:3" ht="16.5" customHeight="1" x14ac:dyDescent="0.2">
      <c r="A55" t="s">
        <v>110</v>
      </c>
      <c r="B55" t="s">
        <v>83</v>
      </c>
      <c r="C55" s="57">
        <v>401550</v>
      </c>
    </row>
    <row r="56" spans="1:3" ht="16.5" customHeight="1" x14ac:dyDescent="0.2">
      <c r="A56" t="s">
        <v>111</v>
      </c>
      <c r="B56" t="s">
        <v>83</v>
      </c>
      <c r="C56" s="57">
        <v>394800</v>
      </c>
    </row>
    <row r="57" spans="1:3" ht="16.5" customHeight="1" x14ac:dyDescent="0.2">
      <c r="A57" t="s">
        <v>112</v>
      </c>
      <c r="B57" t="s">
        <v>83</v>
      </c>
      <c r="C57" s="57">
        <v>394050</v>
      </c>
    </row>
    <row r="58" spans="1:3" ht="16.5" customHeight="1" x14ac:dyDescent="0.2">
      <c r="A58" t="s">
        <v>113</v>
      </c>
      <c r="B58" t="s">
        <v>83</v>
      </c>
      <c r="C58" s="57">
        <v>201900</v>
      </c>
    </row>
    <row r="59" spans="1:3" ht="16.5" customHeight="1" x14ac:dyDescent="0.2">
      <c r="A59" t="s">
        <v>122</v>
      </c>
      <c r="B59" t="s">
        <v>83</v>
      </c>
      <c r="C59" s="57">
        <v>176400</v>
      </c>
    </row>
    <row r="60" spans="1:3" ht="16.5" customHeight="1" x14ac:dyDescent="0.2">
      <c r="A60" t="s">
        <v>123</v>
      </c>
      <c r="B60" t="s">
        <v>83</v>
      </c>
      <c r="C60" s="57">
        <v>1228500</v>
      </c>
    </row>
    <row r="61" spans="1:3" ht="16.5" customHeight="1" x14ac:dyDescent="0.2">
      <c r="A61" t="s">
        <v>124</v>
      </c>
      <c r="B61" t="s">
        <v>83</v>
      </c>
      <c r="C61" s="57">
        <v>1231000</v>
      </c>
    </row>
    <row r="62" spans="1:3" ht="16.5" customHeight="1" x14ac:dyDescent="0.2">
      <c r="A62" t="s">
        <v>127</v>
      </c>
      <c r="B62" t="s">
        <v>83</v>
      </c>
      <c r="C62" s="57">
        <v>182025</v>
      </c>
    </row>
    <row r="63" spans="1:3" ht="16.5" customHeight="1" x14ac:dyDescent="0.2">
      <c r="A63" t="s">
        <v>130</v>
      </c>
      <c r="B63" t="s">
        <v>83</v>
      </c>
      <c r="C63" s="57">
        <v>370800</v>
      </c>
    </row>
    <row r="64" spans="1:3" ht="16.5" customHeight="1" x14ac:dyDescent="0.2">
      <c r="A64" t="s">
        <v>134</v>
      </c>
      <c r="B64" t="s">
        <v>83</v>
      </c>
      <c r="C64" s="57">
        <v>154650</v>
      </c>
    </row>
    <row r="65" spans="1:3" ht="16.5" customHeight="1" x14ac:dyDescent="0.2">
      <c r="A65" t="s">
        <v>135</v>
      </c>
      <c r="B65" t="s">
        <v>83</v>
      </c>
      <c r="C65" s="57">
        <v>152400</v>
      </c>
    </row>
    <row r="66" spans="1:3" ht="16.5" customHeight="1" x14ac:dyDescent="0.2">
      <c r="A66" t="s">
        <v>137</v>
      </c>
      <c r="B66" t="s">
        <v>83</v>
      </c>
      <c r="C66" s="57">
        <v>325800</v>
      </c>
    </row>
    <row r="67" spans="1:3" ht="16.5" customHeight="1" x14ac:dyDescent="0.2">
      <c r="A67" t="s">
        <v>138</v>
      </c>
      <c r="B67" t="s">
        <v>83</v>
      </c>
      <c r="C67" s="57">
        <v>525500</v>
      </c>
    </row>
    <row r="68" spans="1:3" ht="16.5" customHeight="1" x14ac:dyDescent="0.2">
      <c r="A68" t="s">
        <v>140</v>
      </c>
      <c r="B68" t="s">
        <v>83</v>
      </c>
      <c r="C68" s="57">
        <v>146400</v>
      </c>
    </row>
    <row r="69" spans="1:3" ht="16.5" customHeight="1" x14ac:dyDescent="0.2">
      <c r="A69" t="s">
        <v>147</v>
      </c>
      <c r="B69" t="s">
        <v>83</v>
      </c>
      <c r="C69" s="57">
        <v>197550</v>
      </c>
    </row>
    <row r="70" spans="1:3" ht="16.5" customHeight="1" x14ac:dyDescent="0.2">
      <c r="A70" t="s">
        <v>148</v>
      </c>
      <c r="B70" t="s">
        <v>83</v>
      </c>
      <c r="C70" s="57">
        <v>130800</v>
      </c>
    </row>
    <row r="71" spans="1:3" ht="16.5" customHeight="1" x14ac:dyDescent="0.2">
      <c r="A71" t="s">
        <v>151</v>
      </c>
      <c r="B71" t="s">
        <v>83</v>
      </c>
      <c r="C71" s="57">
        <v>181800</v>
      </c>
    </row>
    <row r="72" spans="1:3" ht="16.5" customHeight="1" x14ac:dyDescent="0.2">
      <c r="A72" t="s">
        <v>152</v>
      </c>
      <c r="B72" t="s">
        <v>83</v>
      </c>
      <c r="C72" s="57">
        <v>180300</v>
      </c>
    </row>
    <row r="73" spans="1:3" ht="16.5" customHeight="1" x14ac:dyDescent="0.2">
      <c r="A73" t="s">
        <v>153</v>
      </c>
      <c r="B73" t="s">
        <v>83</v>
      </c>
      <c r="C73" s="57">
        <v>79650</v>
      </c>
    </row>
    <row r="74" spans="1:3" ht="16.5" customHeight="1" x14ac:dyDescent="0.2">
      <c r="A74" t="s">
        <v>154</v>
      </c>
      <c r="B74" t="s">
        <v>83</v>
      </c>
      <c r="C74" s="57">
        <v>153300</v>
      </c>
    </row>
    <row r="75" spans="1:3" ht="16.5" customHeight="1" x14ac:dyDescent="0.2">
      <c r="A75" t="s">
        <v>155</v>
      </c>
      <c r="B75" t="s">
        <v>83</v>
      </c>
      <c r="C75" s="57">
        <v>147300</v>
      </c>
    </row>
    <row r="76" spans="1:3" ht="16.5" customHeight="1" x14ac:dyDescent="0.2">
      <c r="A76" t="s">
        <v>156</v>
      </c>
      <c r="B76" t="s">
        <v>83</v>
      </c>
      <c r="C76" s="57">
        <v>142800</v>
      </c>
    </row>
    <row r="77" spans="1:3" ht="16.5" customHeight="1" x14ac:dyDescent="0.2">
      <c r="A77" t="s">
        <v>183</v>
      </c>
      <c r="B77" t="s">
        <v>83</v>
      </c>
      <c r="C77" s="57">
        <v>-317500</v>
      </c>
    </row>
    <row r="78" spans="1:3" ht="16.5" customHeight="1" x14ac:dyDescent="0.2">
      <c r="A78" t="s">
        <v>202</v>
      </c>
      <c r="B78" t="s">
        <v>83</v>
      </c>
      <c r="C78" s="57">
        <v>29610</v>
      </c>
    </row>
    <row r="79" spans="1:3" ht="16.5" customHeight="1" x14ac:dyDescent="0.2">
      <c r="A79" t="s">
        <v>203</v>
      </c>
      <c r="B79" t="s">
        <v>83</v>
      </c>
      <c r="C79" s="57">
        <v>-4890</v>
      </c>
    </row>
    <row r="80" spans="1:3" ht="16.5" customHeight="1" x14ac:dyDescent="0.2">
      <c r="A80" t="s">
        <v>204</v>
      </c>
      <c r="B80" t="s">
        <v>83</v>
      </c>
      <c r="C80" s="57">
        <v>-12390</v>
      </c>
    </row>
    <row r="81" spans="1:3" ht="16.5" customHeight="1" x14ac:dyDescent="0.2">
      <c r="A81" t="s">
        <v>205</v>
      </c>
      <c r="B81" t="s">
        <v>83</v>
      </c>
      <c r="C81" s="57">
        <v>-24300</v>
      </c>
    </row>
    <row r="82" spans="1:3" ht="16.5" customHeight="1" x14ac:dyDescent="0.2">
      <c r="A82" t="s">
        <v>208</v>
      </c>
      <c r="B82" t="s">
        <v>83</v>
      </c>
      <c r="C82" s="57">
        <v>-27300</v>
      </c>
    </row>
    <row r="83" spans="1:3" ht="16.5" customHeight="1" x14ac:dyDescent="0.2">
      <c r="A83" t="s">
        <v>209</v>
      </c>
      <c r="B83" t="s">
        <v>83</v>
      </c>
      <c r="C83" s="57">
        <v>-12900</v>
      </c>
    </row>
    <row r="84" spans="1:3" ht="16.5" customHeight="1" x14ac:dyDescent="0.2">
      <c r="A84" t="s">
        <v>198</v>
      </c>
      <c r="B84" t="s">
        <v>83</v>
      </c>
      <c r="C84" s="57">
        <v>-58290.03</v>
      </c>
    </row>
    <row r="85" spans="1:3" ht="16.5" customHeight="1" x14ac:dyDescent="0.2">
      <c r="A85" t="s">
        <v>244</v>
      </c>
      <c r="B85" t="s">
        <v>83</v>
      </c>
      <c r="C85" s="57">
        <v>-4800</v>
      </c>
    </row>
    <row r="86" spans="1:3" ht="16.5" customHeight="1" x14ac:dyDescent="0.2">
      <c r="A86" t="s">
        <v>85</v>
      </c>
      <c r="B86" t="s">
        <v>83</v>
      </c>
      <c r="C86" s="57">
        <v>-205739.99</v>
      </c>
    </row>
    <row r="87" spans="1:3" ht="16.5" customHeight="1" x14ac:dyDescent="0.2">
      <c r="A87" t="s">
        <v>86</v>
      </c>
      <c r="B87" t="s">
        <v>83</v>
      </c>
      <c r="C87" s="57">
        <v>-2282168.56</v>
      </c>
    </row>
    <row r="88" spans="1:3" ht="16.5" customHeight="1" x14ac:dyDescent="0.2">
      <c r="A88" t="s">
        <v>88</v>
      </c>
      <c r="B88" t="s">
        <v>83</v>
      </c>
      <c r="C88" s="57">
        <v>-2282168.56</v>
      </c>
    </row>
    <row r="89" spans="1:3" ht="16.5" customHeight="1" x14ac:dyDescent="0.2">
      <c r="A89" t="s">
        <v>90</v>
      </c>
      <c r="B89" t="s">
        <v>83</v>
      </c>
      <c r="C89" s="57">
        <v>-2212258.12</v>
      </c>
    </row>
    <row r="90" spans="1:3" ht="16.5" customHeight="1" x14ac:dyDescent="0.2">
      <c r="A90" t="s">
        <v>92</v>
      </c>
      <c r="B90" t="s">
        <v>83</v>
      </c>
      <c r="C90" s="57">
        <v>-2212258.12</v>
      </c>
    </row>
    <row r="91" spans="1:3" ht="16.5" customHeight="1" x14ac:dyDescent="0.2">
      <c r="A91" t="s">
        <v>101</v>
      </c>
      <c r="B91" t="s">
        <v>83</v>
      </c>
      <c r="C91" s="57">
        <v>-615500</v>
      </c>
    </row>
    <row r="92" spans="1:3" ht="16.5" customHeight="1" x14ac:dyDescent="0.2">
      <c r="A92" t="s">
        <v>243</v>
      </c>
      <c r="B92" t="s">
        <v>83</v>
      </c>
      <c r="C92" s="57">
        <v>2400</v>
      </c>
    </row>
    <row r="93" spans="1:3" ht="16.5" customHeight="1" x14ac:dyDescent="0.2">
      <c r="A93" t="s">
        <v>246</v>
      </c>
      <c r="B93" t="s">
        <v>83</v>
      </c>
      <c r="C93" s="57">
        <v>6885</v>
      </c>
    </row>
    <row r="94" spans="1:3" ht="16.5" customHeight="1" x14ac:dyDescent="0.2">
      <c r="A94" t="s">
        <v>160</v>
      </c>
      <c r="B94" t="s">
        <v>83</v>
      </c>
      <c r="C94" s="57">
        <v>-262139.74</v>
      </c>
    </row>
    <row r="95" spans="1:3" ht="16.5" customHeight="1" x14ac:dyDescent="0.2">
      <c r="A95" t="s">
        <v>161</v>
      </c>
      <c r="B95" t="s">
        <v>83</v>
      </c>
      <c r="C95" s="57">
        <v>-35359.97</v>
      </c>
    </row>
    <row r="96" spans="1:3" ht="16.5" customHeight="1" x14ac:dyDescent="0.2">
      <c r="A96" t="s">
        <v>162</v>
      </c>
      <c r="B96" t="s">
        <v>83</v>
      </c>
      <c r="C96" s="57">
        <v>-6209.99</v>
      </c>
    </row>
    <row r="97" spans="1:3" ht="16.5" customHeight="1" x14ac:dyDescent="0.2">
      <c r="A97" t="s">
        <v>163</v>
      </c>
      <c r="B97" t="s">
        <v>83</v>
      </c>
      <c r="C97" s="57">
        <v>-5000</v>
      </c>
    </row>
    <row r="98" spans="1:3" ht="16.5" customHeight="1" x14ac:dyDescent="0.2">
      <c r="A98" t="s">
        <v>165</v>
      </c>
      <c r="B98" t="s">
        <v>83</v>
      </c>
      <c r="C98" s="57">
        <v>-55199.95</v>
      </c>
    </row>
    <row r="99" spans="1:3" ht="16.5" customHeight="1" x14ac:dyDescent="0.2">
      <c r="A99" t="s">
        <v>219</v>
      </c>
      <c r="B99" t="s">
        <v>83</v>
      </c>
      <c r="C99" s="57">
        <v>87341.1</v>
      </c>
    </row>
    <row r="100" spans="1:3" ht="16.5" customHeight="1" x14ac:dyDescent="0.2">
      <c r="A100" t="s">
        <v>224</v>
      </c>
      <c r="B100" t="s">
        <v>83</v>
      </c>
      <c r="C100" s="57">
        <v>-25452</v>
      </c>
    </row>
    <row r="101" spans="1:3" ht="16.5" customHeight="1" x14ac:dyDescent="0.2">
      <c r="A101" t="s">
        <v>225</v>
      </c>
      <c r="B101" t="s">
        <v>83</v>
      </c>
      <c r="C101" s="57">
        <v>-34650</v>
      </c>
    </row>
    <row r="102" spans="1:3" ht="16.5" customHeight="1" x14ac:dyDescent="0.2">
      <c r="A102" t="s">
        <v>232</v>
      </c>
      <c r="B102" t="s">
        <v>83</v>
      </c>
      <c r="C102" s="57">
        <v>-23154</v>
      </c>
    </row>
    <row r="103" spans="1:3" ht="16.5" customHeight="1" x14ac:dyDescent="0.2">
      <c r="A103" t="s">
        <v>233</v>
      </c>
      <c r="B103" t="s">
        <v>83</v>
      </c>
      <c r="C103" s="57">
        <v>-32352</v>
      </c>
    </row>
    <row r="104" spans="1:3" ht="16.5" customHeight="1" x14ac:dyDescent="0.2">
      <c r="A104" t="s">
        <v>235</v>
      </c>
      <c r="B104" t="s">
        <v>83</v>
      </c>
      <c r="C104" s="57">
        <v>-38752</v>
      </c>
    </row>
    <row r="105" spans="1:3" ht="16.5" customHeight="1" x14ac:dyDescent="0.2">
      <c r="A105" t="s">
        <v>239</v>
      </c>
      <c r="B105" t="s">
        <v>83</v>
      </c>
      <c r="C105" s="57">
        <v>-27500</v>
      </c>
    </row>
    <row r="106" spans="1:3" ht="16.5" customHeight="1" x14ac:dyDescent="0.2">
      <c r="A106" t="s">
        <v>241</v>
      </c>
      <c r="B106" t="s">
        <v>83</v>
      </c>
      <c r="C106" s="57">
        <v>2474.5</v>
      </c>
    </row>
    <row r="107" spans="1:3" ht="16.5" customHeight="1" x14ac:dyDescent="0.2">
      <c r="A107" t="s">
        <v>94</v>
      </c>
      <c r="B107" t="s">
        <v>83</v>
      </c>
      <c r="C107" s="57">
        <v>-197400</v>
      </c>
    </row>
    <row r="108" spans="1:3" ht="16.5" customHeight="1" x14ac:dyDescent="0.2">
      <c r="A108" s="67" t="s">
        <v>245</v>
      </c>
      <c r="B108" s="18" t="s">
        <v>83</v>
      </c>
      <c r="C108" s="57">
        <v>15300</v>
      </c>
    </row>
    <row r="109" spans="1:3" ht="16.5" customHeight="1" x14ac:dyDescent="0.2">
      <c r="A109" s="67" t="s">
        <v>96</v>
      </c>
      <c r="B109" s="18" t="s">
        <v>83</v>
      </c>
      <c r="C109" s="57">
        <v>-393300</v>
      </c>
    </row>
    <row r="110" spans="1:3" ht="16.5" customHeight="1" x14ac:dyDescent="0.2">
      <c r="A110" s="67" t="s">
        <v>97</v>
      </c>
      <c r="B110" s="18" t="s">
        <v>83</v>
      </c>
      <c r="C110" s="57">
        <v>-377550</v>
      </c>
    </row>
    <row r="111" spans="1:3" ht="16.5" customHeight="1" x14ac:dyDescent="0.2">
      <c r="A111" s="67" t="s">
        <v>98</v>
      </c>
      <c r="B111" s="18" t="s">
        <v>83</v>
      </c>
      <c r="C111" s="57">
        <v>-379800</v>
      </c>
    </row>
    <row r="112" spans="1:3" ht="16.5" customHeight="1" x14ac:dyDescent="0.2">
      <c r="A112" s="67" t="s">
        <v>99</v>
      </c>
      <c r="B112" s="18" t="s">
        <v>83</v>
      </c>
      <c r="C112" s="57">
        <v>-182775</v>
      </c>
    </row>
    <row r="113" spans="1:3" ht="16.5" customHeight="1" x14ac:dyDescent="0.2">
      <c r="A113" s="67" t="s">
        <v>100</v>
      </c>
      <c r="B113" s="18" t="s">
        <v>83</v>
      </c>
      <c r="C113" s="57">
        <v>-713100</v>
      </c>
    </row>
    <row r="114" spans="1:3" ht="16.5" customHeight="1" x14ac:dyDescent="0.2">
      <c r="A114" s="67" t="s">
        <v>103</v>
      </c>
      <c r="B114" s="18" t="s">
        <v>83</v>
      </c>
      <c r="C114" s="57">
        <v>-176775</v>
      </c>
    </row>
    <row r="115" spans="1:3" ht="16.5" customHeight="1" x14ac:dyDescent="0.2">
      <c r="A115" s="67" t="s">
        <v>104</v>
      </c>
      <c r="B115" s="18" t="s">
        <v>83</v>
      </c>
      <c r="C115" s="57">
        <v>-367050</v>
      </c>
    </row>
    <row r="116" spans="1:3" ht="16.5" customHeight="1" x14ac:dyDescent="0.2">
      <c r="A116" s="67" t="s">
        <v>107</v>
      </c>
      <c r="B116" s="18" t="s">
        <v>83</v>
      </c>
      <c r="C116" s="57">
        <v>-389550</v>
      </c>
    </row>
    <row r="117" spans="1:3" ht="16.5" customHeight="1" x14ac:dyDescent="0.2">
      <c r="A117" s="67" t="s">
        <v>108</v>
      </c>
      <c r="B117" s="18" t="s">
        <v>83</v>
      </c>
      <c r="C117" s="57">
        <v>-389550</v>
      </c>
    </row>
    <row r="118" spans="1:3" ht="16.5" customHeight="1" x14ac:dyDescent="0.2">
      <c r="A118" s="67" t="s">
        <v>114</v>
      </c>
      <c r="B118" s="18" t="s">
        <v>83</v>
      </c>
      <c r="C118" s="57">
        <v>-410550</v>
      </c>
    </row>
    <row r="119" spans="1:3" ht="16.5" customHeight="1" x14ac:dyDescent="0.2">
      <c r="A119" s="67" t="s">
        <v>115</v>
      </c>
      <c r="B119" s="18" t="s">
        <v>83</v>
      </c>
      <c r="C119" s="57">
        <v>-197775</v>
      </c>
    </row>
    <row r="120" spans="1:3" ht="16.5" customHeight="1" x14ac:dyDescent="0.2">
      <c r="A120" s="67" t="s">
        <v>116</v>
      </c>
      <c r="B120" s="18" t="s">
        <v>83</v>
      </c>
      <c r="C120" s="57">
        <v>-196275</v>
      </c>
    </row>
    <row r="121" spans="1:3" ht="16.5" customHeight="1" x14ac:dyDescent="0.2">
      <c r="A121" s="67" t="s">
        <v>121</v>
      </c>
      <c r="B121" s="18" t="s">
        <v>83</v>
      </c>
      <c r="C121" s="57">
        <v>-181275</v>
      </c>
    </row>
    <row r="122" spans="1:3" ht="16.5" customHeight="1" x14ac:dyDescent="0.2">
      <c r="A122" s="67" t="s">
        <v>126</v>
      </c>
      <c r="B122" s="18" t="s">
        <v>83</v>
      </c>
      <c r="C122" s="57">
        <v>-182025</v>
      </c>
    </row>
    <row r="123" spans="1:3" ht="16.5" customHeight="1" x14ac:dyDescent="0.2">
      <c r="A123" s="67" t="s">
        <v>128</v>
      </c>
      <c r="B123" s="18" t="s">
        <v>83</v>
      </c>
      <c r="C123" s="57">
        <v>-170400</v>
      </c>
    </row>
    <row r="124" spans="1:3" ht="16.5" customHeight="1" x14ac:dyDescent="0.2">
      <c r="A124" s="67" t="s">
        <v>129</v>
      </c>
      <c r="B124" s="18" t="s">
        <v>83</v>
      </c>
      <c r="C124" s="57">
        <v>-165900</v>
      </c>
    </row>
    <row r="125" spans="1:3" ht="16.5" customHeight="1" x14ac:dyDescent="0.2">
      <c r="A125" s="67" t="s">
        <v>131</v>
      </c>
      <c r="B125" s="18" t="s">
        <v>83</v>
      </c>
      <c r="C125" s="57">
        <v>-161775</v>
      </c>
    </row>
    <row r="126" spans="1:3" ht="16.5" customHeight="1" x14ac:dyDescent="0.2">
      <c r="A126" s="67" t="s">
        <v>132</v>
      </c>
      <c r="B126" s="18" t="s">
        <v>83</v>
      </c>
      <c r="C126" s="57">
        <v>-651600</v>
      </c>
    </row>
    <row r="127" spans="1:3" ht="16.5" customHeight="1" x14ac:dyDescent="0.2">
      <c r="A127" s="67" t="s">
        <v>133</v>
      </c>
      <c r="B127" s="18" t="s">
        <v>83</v>
      </c>
      <c r="C127" s="57">
        <v>-319050</v>
      </c>
    </row>
    <row r="128" spans="1:3" ht="16.5" customHeight="1" x14ac:dyDescent="0.2">
      <c r="A128" s="67" t="s">
        <v>136</v>
      </c>
      <c r="B128" s="18" t="s">
        <v>83</v>
      </c>
      <c r="C128" s="57">
        <v>-321300</v>
      </c>
    </row>
    <row r="129" spans="1:3" ht="16.5" customHeight="1" x14ac:dyDescent="0.2">
      <c r="A129" s="67" t="s">
        <v>139</v>
      </c>
      <c r="B129" s="18" t="s">
        <v>83</v>
      </c>
      <c r="C129" s="57">
        <v>-146400</v>
      </c>
    </row>
    <row r="130" spans="1:3" ht="16.5" customHeight="1" x14ac:dyDescent="0.2">
      <c r="A130" s="67" t="s">
        <v>141</v>
      </c>
      <c r="B130" s="18" t="s">
        <v>83</v>
      </c>
      <c r="C130" s="57">
        <v>-503000</v>
      </c>
    </row>
    <row r="131" spans="1:3" ht="16.5" customHeight="1" x14ac:dyDescent="0.2">
      <c r="A131" s="67" t="s">
        <v>142</v>
      </c>
      <c r="B131" s="18" t="s">
        <v>83</v>
      </c>
      <c r="C131" s="57">
        <v>-465600</v>
      </c>
    </row>
    <row r="132" spans="1:3" ht="16.5" customHeight="1" x14ac:dyDescent="0.2">
      <c r="A132" s="67" t="s">
        <v>143</v>
      </c>
      <c r="B132" s="18" t="s">
        <v>83</v>
      </c>
      <c r="C132" s="57">
        <v>-450600</v>
      </c>
    </row>
    <row r="133" spans="1:3" ht="16.5" customHeight="1" x14ac:dyDescent="0.2">
      <c r="A133" s="67" t="s">
        <v>146</v>
      </c>
      <c r="B133" s="18" t="s">
        <v>83</v>
      </c>
      <c r="C133" s="57">
        <v>-98400</v>
      </c>
    </row>
    <row r="134" spans="1:3" ht="16.5" customHeight="1" x14ac:dyDescent="0.2">
      <c r="A134" s="67" t="s">
        <v>149</v>
      </c>
      <c r="B134" s="18" t="s">
        <v>83</v>
      </c>
      <c r="C134" s="57">
        <v>-65400</v>
      </c>
    </row>
    <row r="135" spans="1:3" ht="16.5" customHeight="1" x14ac:dyDescent="0.2">
      <c r="A135" s="67" t="s">
        <v>150</v>
      </c>
      <c r="B135" s="18" t="s">
        <v>83</v>
      </c>
      <c r="C135" s="57">
        <v>-181800</v>
      </c>
    </row>
    <row r="136" spans="1:3" ht="16.5" customHeight="1" x14ac:dyDescent="0.2">
      <c r="A136" s="67" t="s">
        <v>157</v>
      </c>
      <c r="B136" s="18" t="s">
        <v>83</v>
      </c>
      <c r="C136" s="57">
        <v>-36300</v>
      </c>
    </row>
    <row r="137" spans="1:3" ht="16.5" customHeight="1" x14ac:dyDescent="0.2">
      <c r="A137" s="67" t="s">
        <v>200</v>
      </c>
      <c r="B137" s="18" t="s">
        <v>83</v>
      </c>
      <c r="C137" s="57">
        <v>-179220</v>
      </c>
    </row>
    <row r="138" spans="1:3" ht="16.5" customHeight="1" x14ac:dyDescent="0.2">
      <c r="A138" s="67" t="s">
        <v>201</v>
      </c>
      <c r="B138" s="18" t="s">
        <v>83</v>
      </c>
      <c r="C138" s="57">
        <v>-49860</v>
      </c>
    </row>
    <row r="139" spans="1:3" ht="16.5" customHeight="1" x14ac:dyDescent="0.2">
      <c r="A139" s="67" t="s">
        <v>206</v>
      </c>
      <c r="B139" s="18" t="s">
        <v>83</v>
      </c>
      <c r="C139" s="57">
        <v>27300</v>
      </c>
    </row>
    <row r="140" spans="1:3" ht="16.5" customHeight="1" x14ac:dyDescent="0.2">
      <c r="A140" s="67" t="s">
        <v>211</v>
      </c>
      <c r="B140" s="18" t="s">
        <v>83</v>
      </c>
      <c r="C140" s="57">
        <v>88200</v>
      </c>
    </row>
    <row r="141" spans="1:3" ht="16.5" customHeight="1" x14ac:dyDescent="0.2">
      <c r="A141" s="67" t="s">
        <v>240</v>
      </c>
      <c r="B141" s="18" t="s">
        <v>83</v>
      </c>
      <c r="C141" s="57">
        <v>-14225</v>
      </c>
    </row>
    <row r="142" spans="1:3" ht="16.5" customHeight="1" x14ac:dyDescent="0.2">
      <c r="A142" s="67" t="s">
        <v>240</v>
      </c>
      <c r="B142" s="18" t="s">
        <v>83</v>
      </c>
      <c r="C142" s="57">
        <v>269025</v>
      </c>
    </row>
    <row r="143" spans="1:3" ht="16.5" customHeight="1" x14ac:dyDescent="0.2">
      <c r="A143" s="67" t="s">
        <v>240</v>
      </c>
      <c r="B143" s="18" t="s">
        <v>83</v>
      </c>
      <c r="C143" s="57">
        <v>-1186000</v>
      </c>
    </row>
    <row r="144" spans="1:3" ht="16.5" customHeight="1" x14ac:dyDescent="0.2">
      <c r="A144" s="67" t="s">
        <v>144</v>
      </c>
      <c r="B144" s="18" t="s">
        <v>83</v>
      </c>
      <c r="C144" s="57">
        <v>537750</v>
      </c>
    </row>
    <row r="145" spans="1:3" ht="16.5" customHeight="1" x14ac:dyDescent="0.2">
      <c r="A145" s="67" t="s">
        <v>214</v>
      </c>
      <c r="B145" s="18" t="s">
        <v>83</v>
      </c>
      <c r="C145" s="57">
        <v>92191</v>
      </c>
    </row>
    <row r="146" spans="1:3" ht="16.5" customHeight="1" x14ac:dyDescent="0.2">
      <c r="A146" s="67" t="s">
        <v>215</v>
      </c>
      <c r="B146" s="18" t="s">
        <v>83</v>
      </c>
      <c r="C146" s="57">
        <v>79141</v>
      </c>
    </row>
    <row r="147" spans="1:3" ht="16.5" customHeight="1" x14ac:dyDescent="0.2">
      <c r="A147" s="67" t="s">
        <v>217</v>
      </c>
      <c r="B147" s="18" t="s">
        <v>83</v>
      </c>
      <c r="C147" s="57">
        <v>10208</v>
      </c>
    </row>
    <row r="148" spans="1:3" ht="16.5" customHeight="1" x14ac:dyDescent="0.2">
      <c r="A148" s="67" t="s">
        <v>218</v>
      </c>
      <c r="B148" s="18" t="s">
        <v>83</v>
      </c>
      <c r="C148" s="57">
        <v>42891</v>
      </c>
    </row>
    <row r="149" spans="1:3" ht="16.5" customHeight="1" x14ac:dyDescent="0.2">
      <c r="A149" s="67" t="s">
        <v>220</v>
      </c>
      <c r="B149" s="18" t="s">
        <v>83</v>
      </c>
      <c r="C149" s="57">
        <v>8204</v>
      </c>
    </row>
    <row r="150" spans="1:3" ht="16.5" customHeight="1" x14ac:dyDescent="0.2">
      <c r="A150" s="67" t="s">
        <v>222</v>
      </c>
      <c r="B150" s="18" t="s">
        <v>83</v>
      </c>
      <c r="C150" s="57">
        <v>-12726</v>
      </c>
    </row>
    <row r="151" spans="1:3" ht="16.5" customHeight="1" x14ac:dyDescent="0.2">
      <c r="A151" s="67" t="s">
        <v>223</v>
      </c>
      <c r="B151" s="18" t="s">
        <v>83</v>
      </c>
      <c r="C151" s="57">
        <v>-13426</v>
      </c>
    </row>
    <row r="152" spans="1:3" ht="16.5" customHeight="1" x14ac:dyDescent="0.2">
      <c r="A152" s="67" t="s">
        <v>178</v>
      </c>
      <c r="B152" s="18" t="s">
        <v>83</v>
      </c>
      <c r="C152" s="57">
        <v>613768</v>
      </c>
    </row>
    <row r="153" spans="1:3" ht="16.5" customHeight="1" x14ac:dyDescent="0.2">
      <c r="A153" s="67" t="s">
        <v>180</v>
      </c>
      <c r="B153" s="18" t="s">
        <v>83</v>
      </c>
      <c r="C153" s="57">
        <v>-3049644</v>
      </c>
    </row>
    <row r="154" spans="1:3" ht="16.5" customHeight="1" x14ac:dyDescent="0.2">
      <c r="A154" s="67" t="s">
        <v>226</v>
      </c>
      <c r="B154" s="18" t="s">
        <v>83</v>
      </c>
      <c r="C154" s="57">
        <v>-26910</v>
      </c>
    </row>
    <row r="155" spans="1:3" ht="16.5" customHeight="1" x14ac:dyDescent="0.2">
      <c r="A155" s="67" t="s">
        <v>234</v>
      </c>
      <c r="B155" s="18" t="s">
        <v>83</v>
      </c>
      <c r="C155" s="57">
        <v>28352</v>
      </c>
    </row>
    <row r="156" spans="1:3" ht="16.5" customHeight="1" x14ac:dyDescent="0.2">
      <c r="A156" s="67" t="s">
        <v>238</v>
      </c>
      <c r="B156" s="18" t="s">
        <v>83</v>
      </c>
      <c r="C156" s="57">
        <v>9255</v>
      </c>
    </row>
    <row r="157" spans="1:3" ht="16.5" customHeight="1" x14ac:dyDescent="0.2">
      <c r="A157" s="67" t="s">
        <v>174</v>
      </c>
      <c r="B157" s="18" t="s">
        <v>83</v>
      </c>
      <c r="C157" s="57">
        <v>-118661.63</v>
      </c>
    </row>
    <row r="158" spans="1:3" ht="16.5" customHeight="1" x14ac:dyDescent="0.2">
      <c r="A158" s="67"/>
    </row>
    <row r="159" spans="1:3" ht="16.5" customHeight="1" x14ac:dyDescent="0.2">
      <c r="A159" s="67"/>
    </row>
    <row r="160" spans="1:3" ht="16.5" customHeight="1" x14ac:dyDescent="0.2">
      <c r="A160" s="67"/>
    </row>
    <row r="161" spans="1:1" ht="16.5" customHeight="1" x14ac:dyDescent="0.2">
      <c r="A161" s="67"/>
    </row>
    <row r="162" spans="1:1" ht="16.5" customHeight="1" x14ac:dyDescent="0.2">
      <c r="A162" s="67"/>
    </row>
    <row r="163" spans="1:1" ht="16.5" customHeight="1" x14ac:dyDescent="0.2">
      <c r="A163" s="67"/>
    </row>
    <row r="164" spans="1:1" ht="16.5" customHeight="1" x14ac:dyDescent="0.2">
      <c r="A164" s="67"/>
    </row>
    <row r="165" spans="1:1" ht="16.5" customHeight="1" x14ac:dyDescent="0.2">
      <c r="A165" s="67"/>
    </row>
    <row r="166" spans="1:1" ht="16.5" customHeight="1" x14ac:dyDescent="0.2">
      <c r="A166" s="67"/>
    </row>
    <row r="167" spans="1:1" ht="16.5" customHeight="1" x14ac:dyDescent="0.2">
      <c r="A167" s="67"/>
    </row>
    <row r="168" spans="1:1" ht="16.5" customHeight="1" x14ac:dyDescent="0.2">
      <c r="A168" s="67"/>
    </row>
    <row r="169" spans="1:1" ht="16.5" customHeight="1" x14ac:dyDescent="0.2">
      <c r="A169" s="67"/>
    </row>
    <row r="170" spans="1:1" ht="16.5" customHeight="1" x14ac:dyDescent="0.2">
      <c r="A170" s="67"/>
    </row>
    <row r="171" spans="1:1" ht="16.5" customHeight="1" x14ac:dyDescent="0.2">
      <c r="A171" s="67"/>
    </row>
    <row r="172" spans="1:1" ht="16.5" customHeight="1" x14ac:dyDescent="0.2">
      <c r="A172" s="67"/>
    </row>
    <row r="173" spans="1:1" ht="16.5" customHeight="1" x14ac:dyDescent="0.2">
      <c r="A173" s="67"/>
    </row>
    <row r="174" spans="1:1" ht="16.5" customHeight="1" x14ac:dyDescent="0.2">
      <c r="A174" s="67"/>
    </row>
    <row r="175" spans="1:1" ht="16.5" customHeight="1" x14ac:dyDescent="0.2">
      <c r="A175" s="67"/>
    </row>
    <row r="176" spans="1:1" ht="16.5" customHeight="1" x14ac:dyDescent="0.2">
      <c r="A176" s="67"/>
    </row>
    <row r="177" spans="1:1" ht="16.5" customHeight="1" x14ac:dyDescent="0.2">
      <c r="A177" s="67"/>
    </row>
    <row r="178" spans="1:1" ht="16.5" customHeight="1" x14ac:dyDescent="0.2">
      <c r="A178" s="67"/>
    </row>
    <row r="179" spans="1:1" ht="16.5" customHeight="1" x14ac:dyDescent="0.2">
      <c r="A179" s="67"/>
    </row>
    <row r="180" spans="1:1" ht="16.5" customHeight="1" x14ac:dyDescent="0.2">
      <c r="A180" s="67"/>
    </row>
    <row r="181" spans="1:1" ht="16.5" customHeight="1" x14ac:dyDescent="0.2">
      <c r="A181" s="67"/>
    </row>
    <row r="182" spans="1:1" ht="16.5" customHeight="1" x14ac:dyDescent="0.2">
      <c r="A182" s="67"/>
    </row>
    <row r="183" spans="1:1" ht="16.5" customHeight="1" x14ac:dyDescent="0.2">
      <c r="A183" s="67"/>
    </row>
    <row r="184" spans="1:1" ht="16.5" customHeight="1" x14ac:dyDescent="0.2">
      <c r="A184" s="67"/>
    </row>
    <row r="185" spans="1:1" ht="16.5" customHeight="1" x14ac:dyDescent="0.2">
      <c r="A185" s="67"/>
    </row>
    <row r="186" spans="1:1" ht="16.5" customHeight="1" x14ac:dyDescent="0.2">
      <c r="A186" s="67"/>
    </row>
    <row r="187" spans="1:1" ht="16.5" customHeight="1" x14ac:dyDescent="0.2">
      <c r="A187" s="67"/>
    </row>
    <row r="188" spans="1:1" ht="16.5" customHeight="1" x14ac:dyDescent="0.2">
      <c r="A188" s="67"/>
    </row>
    <row r="189" spans="1:1" ht="16.5" customHeight="1" x14ac:dyDescent="0.2">
      <c r="A189" s="67"/>
    </row>
    <row r="190" spans="1:1" ht="16.5" customHeight="1" x14ac:dyDescent="0.2">
      <c r="A190" s="67"/>
    </row>
    <row r="191" spans="1:1" ht="16.5" customHeight="1" x14ac:dyDescent="0.2">
      <c r="A191" s="67"/>
    </row>
    <row r="192" spans="1:1" ht="16.5" customHeight="1" x14ac:dyDescent="0.2">
      <c r="A192" s="67"/>
    </row>
    <row r="193" spans="1:1" ht="16.5" customHeight="1" x14ac:dyDescent="0.2">
      <c r="A193" s="67"/>
    </row>
    <row r="194" spans="1:1" ht="16.5" customHeight="1" x14ac:dyDescent="0.2">
      <c r="A194" s="67"/>
    </row>
    <row r="195" spans="1:1" ht="16.5" customHeight="1" x14ac:dyDescent="0.2">
      <c r="A195" s="67"/>
    </row>
    <row r="196" spans="1:1" ht="16.5" customHeight="1" x14ac:dyDescent="0.2">
      <c r="A196" s="67"/>
    </row>
    <row r="197" spans="1:1" ht="16.5" customHeight="1" x14ac:dyDescent="0.2">
      <c r="A197" s="67"/>
    </row>
    <row r="198" spans="1:1" ht="16.5" customHeight="1" x14ac:dyDescent="0.2">
      <c r="A198" s="67"/>
    </row>
    <row r="199" spans="1:1" ht="16.5" customHeight="1" x14ac:dyDescent="0.2">
      <c r="A199" s="67"/>
    </row>
    <row r="200" spans="1:1" ht="16.5" customHeight="1" x14ac:dyDescent="0.2">
      <c r="A200" s="67"/>
    </row>
    <row r="201" spans="1:1" ht="16.5" customHeight="1" x14ac:dyDescent="0.2">
      <c r="A201" s="67"/>
    </row>
    <row r="202" spans="1:1" ht="16.5" customHeight="1" x14ac:dyDescent="0.2">
      <c r="A202" s="67"/>
    </row>
    <row r="203" spans="1:1" ht="16.5" customHeight="1" x14ac:dyDescent="0.2">
      <c r="A203" s="67"/>
    </row>
    <row r="204" spans="1:1" ht="16.5" customHeight="1" x14ac:dyDescent="0.2">
      <c r="A204" s="67"/>
    </row>
    <row r="205" spans="1:1" ht="16.5" customHeight="1" x14ac:dyDescent="0.2">
      <c r="A205" s="67"/>
    </row>
    <row r="206" spans="1:1" ht="16.5" customHeight="1" x14ac:dyDescent="0.2">
      <c r="A206" s="67"/>
    </row>
    <row r="207" spans="1:1" ht="16.5" customHeight="1" x14ac:dyDescent="0.2">
      <c r="A207" s="67"/>
    </row>
    <row r="208" spans="1:1" ht="16.5" customHeight="1" x14ac:dyDescent="0.2">
      <c r="A208" s="67"/>
    </row>
    <row r="209" spans="1:1" ht="16.5" customHeight="1" x14ac:dyDescent="0.2">
      <c r="A209" s="67"/>
    </row>
    <row r="210" spans="1:1" ht="16.5" customHeight="1" x14ac:dyDescent="0.2">
      <c r="A210" s="67"/>
    </row>
    <row r="211" spans="1:1" ht="16.5" customHeight="1" x14ac:dyDescent="0.2">
      <c r="A211" s="67"/>
    </row>
    <row r="212" spans="1:1" ht="16.5" customHeight="1" x14ac:dyDescent="0.2">
      <c r="A212" s="67"/>
    </row>
    <row r="213" spans="1:1" ht="16.5" customHeight="1" x14ac:dyDescent="0.2">
      <c r="A213" s="67"/>
    </row>
    <row r="214" spans="1:1" ht="16.5" customHeight="1" x14ac:dyDescent="0.2">
      <c r="A214" s="67"/>
    </row>
    <row r="215" spans="1:1" ht="16.5" customHeight="1" x14ac:dyDescent="0.2">
      <c r="A215" s="67"/>
    </row>
    <row r="216" spans="1:1" ht="16.5" customHeight="1" x14ac:dyDescent="0.2">
      <c r="A216" s="67"/>
    </row>
    <row r="217" spans="1:1" ht="16.5" customHeight="1" x14ac:dyDescent="0.2">
      <c r="A217" s="67"/>
    </row>
    <row r="218" spans="1:1" ht="16.5" customHeight="1" x14ac:dyDescent="0.2">
      <c r="A218" s="67"/>
    </row>
    <row r="219" spans="1:1" ht="16.5" customHeight="1" x14ac:dyDescent="0.2">
      <c r="A219" s="67"/>
    </row>
    <row r="220" spans="1:1" ht="16.5" customHeight="1" x14ac:dyDescent="0.2">
      <c r="A220" s="67"/>
    </row>
    <row r="221" spans="1:1" ht="16.5" customHeight="1" x14ac:dyDescent="0.2">
      <c r="A221" s="67"/>
    </row>
    <row r="222" spans="1:1" ht="16.5" customHeight="1" x14ac:dyDescent="0.2">
      <c r="A222" s="67"/>
    </row>
    <row r="223" spans="1:1" ht="16.5" customHeight="1" x14ac:dyDescent="0.2">
      <c r="A223" s="67"/>
    </row>
    <row r="224" spans="1:1" ht="16.5" customHeight="1" x14ac:dyDescent="0.2">
      <c r="A224" s="67"/>
    </row>
    <row r="225" spans="1:1" ht="16.5" customHeight="1" x14ac:dyDescent="0.2">
      <c r="A225" s="67"/>
    </row>
    <row r="226" spans="1:1" ht="16.5" customHeight="1" x14ac:dyDescent="0.2">
      <c r="A226" s="67"/>
    </row>
    <row r="227" spans="1:1" ht="16.5" customHeight="1" x14ac:dyDescent="0.2">
      <c r="A227" s="67"/>
    </row>
    <row r="228" spans="1:1" ht="16.5" customHeight="1" x14ac:dyDescent="0.2">
      <c r="A228" s="67"/>
    </row>
    <row r="229" spans="1:1" ht="16.5" customHeight="1" x14ac:dyDescent="0.2">
      <c r="A229" s="67"/>
    </row>
    <row r="230" spans="1:1" ht="16.5" customHeight="1" x14ac:dyDescent="0.2">
      <c r="A230" s="67"/>
    </row>
    <row r="231" spans="1:1" ht="16.5" customHeight="1" x14ac:dyDescent="0.2">
      <c r="A231" s="67"/>
    </row>
    <row r="232" spans="1:1" ht="16.5" customHeight="1" x14ac:dyDescent="0.2">
      <c r="A232" s="67"/>
    </row>
    <row r="233" spans="1:1" ht="16.5" customHeight="1" x14ac:dyDescent="0.2">
      <c r="A233" s="67"/>
    </row>
    <row r="234" spans="1:1" ht="16.5" customHeight="1" x14ac:dyDescent="0.2">
      <c r="A234" s="67"/>
    </row>
    <row r="235" spans="1:1" ht="16.5" customHeight="1" x14ac:dyDescent="0.2">
      <c r="A235" s="67"/>
    </row>
    <row r="236" spans="1:1" ht="16.5" customHeight="1" x14ac:dyDescent="0.2">
      <c r="A236" s="67"/>
    </row>
    <row r="237" spans="1:1" ht="16.5" customHeight="1" x14ac:dyDescent="0.2">
      <c r="A237" s="67"/>
    </row>
    <row r="238" spans="1:1" ht="16.5" customHeight="1" x14ac:dyDescent="0.2">
      <c r="A238" s="67"/>
    </row>
    <row r="239" spans="1:1" ht="16.5" customHeight="1" x14ac:dyDescent="0.2">
      <c r="A239" s="67"/>
    </row>
    <row r="240" spans="1:1" ht="16.5" customHeight="1" x14ac:dyDescent="0.2">
      <c r="A240" s="67"/>
    </row>
    <row r="241" spans="1:1" ht="16.5" customHeight="1" x14ac:dyDescent="0.2">
      <c r="A241" s="67"/>
    </row>
    <row r="242" spans="1:1" ht="16.5" customHeight="1" x14ac:dyDescent="0.2">
      <c r="A242" s="67"/>
    </row>
    <row r="243" spans="1:1" ht="16.5" customHeight="1" x14ac:dyDescent="0.2">
      <c r="A243" s="67"/>
    </row>
    <row r="244" spans="1:1" ht="16.5" customHeight="1" x14ac:dyDescent="0.2">
      <c r="A244" s="67"/>
    </row>
    <row r="245" spans="1:1" ht="16.5" customHeight="1" x14ac:dyDescent="0.2">
      <c r="A245" s="67"/>
    </row>
    <row r="246" spans="1:1" ht="16.5" customHeight="1" x14ac:dyDescent="0.2">
      <c r="A246" s="67"/>
    </row>
    <row r="247" spans="1:1" ht="16.5" customHeight="1" x14ac:dyDescent="0.2">
      <c r="A247" s="67"/>
    </row>
    <row r="248" spans="1:1" ht="16.5" customHeight="1" x14ac:dyDescent="0.2">
      <c r="A248" s="67"/>
    </row>
    <row r="249" spans="1:1" ht="16.5" customHeight="1" x14ac:dyDescent="0.2">
      <c r="A249" s="67"/>
    </row>
    <row r="250" spans="1:1" ht="16.5" customHeight="1" x14ac:dyDescent="0.2">
      <c r="A250" s="67"/>
    </row>
    <row r="251" spans="1:1" ht="16.5" customHeight="1" x14ac:dyDescent="0.2">
      <c r="A251" s="67"/>
    </row>
    <row r="252" spans="1:1" ht="16.5" customHeight="1" x14ac:dyDescent="0.2">
      <c r="A252" s="67"/>
    </row>
    <row r="253" spans="1:1" ht="16.5" customHeight="1" x14ac:dyDescent="0.2">
      <c r="A253" s="67"/>
    </row>
    <row r="254" spans="1:1" ht="16.5" customHeight="1" x14ac:dyDescent="0.2">
      <c r="A254" s="67"/>
    </row>
    <row r="255" spans="1:1" ht="16.5" customHeight="1" x14ac:dyDescent="0.2">
      <c r="A255" s="67"/>
    </row>
    <row r="256" spans="1:1" ht="16.5" customHeight="1" x14ac:dyDescent="0.2">
      <c r="A256" s="67"/>
    </row>
    <row r="257" spans="1:1" ht="16.5" customHeight="1" x14ac:dyDescent="0.2">
      <c r="A257" s="67"/>
    </row>
    <row r="258" spans="1:1" ht="16.5" customHeight="1" x14ac:dyDescent="0.2">
      <c r="A258" s="67"/>
    </row>
    <row r="259" spans="1:1" ht="16.5" customHeight="1" x14ac:dyDescent="0.2">
      <c r="A259" s="67"/>
    </row>
    <row r="260" spans="1:1" ht="16.5" customHeight="1" x14ac:dyDescent="0.2">
      <c r="A260" s="67"/>
    </row>
    <row r="261" spans="1:1" ht="16.5" customHeight="1" x14ac:dyDescent="0.2">
      <c r="A261" s="67"/>
    </row>
    <row r="262" spans="1:1" ht="16.5" customHeight="1" x14ac:dyDescent="0.2">
      <c r="A262" s="67"/>
    </row>
    <row r="263" spans="1:1" ht="16.5" customHeight="1" x14ac:dyDescent="0.2">
      <c r="A263" s="67"/>
    </row>
    <row r="264" spans="1:1" ht="16.5" customHeight="1" x14ac:dyDescent="0.2">
      <c r="A264" s="67"/>
    </row>
    <row r="265" spans="1:1" ht="16.5" customHeight="1" x14ac:dyDescent="0.2">
      <c r="A265" s="67"/>
    </row>
    <row r="266" spans="1:1" ht="16.5" customHeight="1" x14ac:dyDescent="0.2">
      <c r="A266" s="67"/>
    </row>
    <row r="267" spans="1:1" ht="16.5" customHeight="1" x14ac:dyDescent="0.2">
      <c r="A267" s="67"/>
    </row>
    <row r="268" spans="1:1" ht="16.5" customHeight="1" x14ac:dyDescent="0.2">
      <c r="A268" s="67"/>
    </row>
    <row r="269" spans="1:1" ht="16.5" customHeight="1" x14ac:dyDescent="0.2">
      <c r="A269" s="67"/>
    </row>
    <row r="270" spans="1:1" ht="16.5" customHeight="1" x14ac:dyDescent="0.2">
      <c r="A270" s="67"/>
    </row>
    <row r="271" spans="1:1" ht="16.5" customHeight="1" x14ac:dyDescent="0.2">
      <c r="A271" s="67"/>
    </row>
    <row r="272" spans="1:1" ht="16.5" customHeight="1" x14ac:dyDescent="0.2">
      <c r="A272" s="67"/>
    </row>
    <row r="273" spans="1:1" ht="16.5" customHeight="1" x14ac:dyDescent="0.2">
      <c r="A273" s="67"/>
    </row>
    <row r="274" spans="1:1" ht="16.5" customHeight="1" x14ac:dyDescent="0.2">
      <c r="A274" s="67"/>
    </row>
    <row r="275" spans="1:1" ht="16.5" customHeight="1" x14ac:dyDescent="0.2">
      <c r="A275" s="67"/>
    </row>
    <row r="276" spans="1:1" ht="16.5" customHeight="1" x14ac:dyDescent="0.2">
      <c r="A276" s="67"/>
    </row>
    <row r="277" spans="1:1" ht="16.5" customHeight="1" x14ac:dyDescent="0.2">
      <c r="A277" s="67"/>
    </row>
    <row r="278" spans="1:1" ht="16.5" customHeight="1" x14ac:dyDescent="0.2">
      <c r="A278" s="67"/>
    </row>
    <row r="279" spans="1:1" ht="16.5" customHeight="1" x14ac:dyDescent="0.2">
      <c r="A279" s="67"/>
    </row>
    <row r="280" spans="1:1" ht="16.5" customHeight="1" x14ac:dyDescent="0.2">
      <c r="A280" s="67"/>
    </row>
    <row r="281" spans="1:1" ht="16.5" customHeight="1" x14ac:dyDescent="0.2">
      <c r="A281" s="67"/>
    </row>
    <row r="282" spans="1:1" ht="16.5" customHeight="1" x14ac:dyDescent="0.2">
      <c r="A282" s="67"/>
    </row>
    <row r="283" spans="1:1" ht="16.5" customHeight="1" x14ac:dyDescent="0.2">
      <c r="A283" s="67"/>
    </row>
    <row r="284" spans="1:1" ht="16.5" customHeight="1" x14ac:dyDescent="0.2">
      <c r="A284" s="67"/>
    </row>
    <row r="285" spans="1:1" ht="16.5" customHeight="1" x14ac:dyDescent="0.2">
      <c r="A285" s="67"/>
    </row>
    <row r="286" spans="1:1" ht="16.5" customHeight="1" x14ac:dyDescent="0.2">
      <c r="A286" s="67"/>
    </row>
    <row r="287" spans="1:1" ht="16.5" customHeight="1" x14ac:dyDescent="0.2">
      <c r="A287" s="67"/>
    </row>
    <row r="288" spans="1:1" ht="16.5" customHeight="1" x14ac:dyDescent="0.2">
      <c r="A288" s="67"/>
    </row>
    <row r="289" spans="1:1" ht="16.5" customHeight="1" x14ac:dyDescent="0.2">
      <c r="A289" s="67"/>
    </row>
    <row r="290" spans="1:1" ht="16.5" customHeight="1" x14ac:dyDescent="0.2">
      <c r="A290" s="67"/>
    </row>
    <row r="291" spans="1:1" ht="16.5" customHeight="1" x14ac:dyDescent="0.2">
      <c r="A291" s="67"/>
    </row>
    <row r="292" spans="1:1" ht="16.5" customHeight="1" x14ac:dyDescent="0.2">
      <c r="A292" s="67"/>
    </row>
    <row r="293" spans="1:1" ht="16.5" customHeight="1" x14ac:dyDescent="0.2">
      <c r="A293" s="67"/>
    </row>
    <row r="294" spans="1:1" ht="16.5" customHeight="1" x14ac:dyDescent="0.2">
      <c r="A294" s="67"/>
    </row>
    <row r="295" spans="1:1" ht="16.5" customHeight="1" x14ac:dyDescent="0.2">
      <c r="A295" s="67"/>
    </row>
    <row r="296" spans="1:1" ht="16.5" customHeight="1" x14ac:dyDescent="0.2">
      <c r="A296" s="69"/>
    </row>
    <row r="297" spans="1:1" ht="16.5" customHeight="1" x14ac:dyDescent="0.2">
      <c r="A297" s="69"/>
    </row>
    <row r="298" spans="1:1" ht="16.5" customHeight="1" x14ac:dyDescent="0.2">
      <c r="A298" s="70"/>
    </row>
    <row r="299" spans="1:1" ht="16.5" customHeight="1" x14ac:dyDescent="0.2">
      <c r="A299" s="69"/>
    </row>
    <row r="300" spans="1:1" ht="16.5" customHeight="1" x14ac:dyDescent="0.2">
      <c r="A300" s="69"/>
    </row>
    <row r="301" spans="1:1" ht="16.5" customHeight="1" x14ac:dyDescent="0.2">
      <c r="A301" s="69"/>
    </row>
    <row r="302" spans="1:1" ht="16.5" customHeight="1" x14ac:dyDescent="0.2">
      <c r="A302" s="69"/>
    </row>
    <row r="303" spans="1:1" ht="16.5" customHeight="1" x14ac:dyDescent="0.2">
      <c r="A303" s="70"/>
    </row>
    <row r="304" spans="1:1" ht="16.5" customHeight="1" x14ac:dyDescent="0.2">
      <c r="A304" s="70"/>
    </row>
    <row r="305" spans="1:1" ht="16.5" customHeight="1" x14ac:dyDescent="0.2">
      <c r="A305" s="70"/>
    </row>
    <row r="306" spans="1:1" ht="16.5" customHeight="1" x14ac:dyDescent="0.2">
      <c r="A306" s="70"/>
    </row>
    <row r="307" spans="1:1" ht="16.5" customHeight="1" x14ac:dyDescent="0.2">
      <c r="A307" s="70"/>
    </row>
    <row r="308" spans="1:1" ht="16.5" customHeight="1" x14ac:dyDescent="0.2">
      <c r="A308" s="70"/>
    </row>
    <row r="309" spans="1:1" ht="16.5" customHeight="1" x14ac:dyDescent="0.2">
      <c r="A309" s="70"/>
    </row>
    <row r="310" spans="1:1" ht="16.5" customHeight="1" x14ac:dyDescent="0.2">
      <c r="A310" s="70"/>
    </row>
    <row r="311" spans="1:1" ht="16.5" customHeight="1" x14ac:dyDescent="0.2">
      <c r="A311" s="70"/>
    </row>
    <row r="312" spans="1:1" ht="16.5" customHeight="1" x14ac:dyDescent="0.2">
      <c r="A312" s="70"/>
    </row>
    <row r="313" spans="1:1" ht="16.5" customHeight="1" x14ac:dyDescent="0.2">
      <c r="A313" s="70"/>
    </row>
    <row r="314" spans="1:1" ht="16.5" customHeight="1" x14ac:dyDescent="0.2">
      <c r="A314" s="70"/>
    </row>
    <row r="315" spans="1:1" ht="16.5" customHeight="1" x14ac:dyDescent="0.2">
      <c r="A315" s="70"/>
    </row>
    <row r="316" spans="1:1" ht="16.5" customHeight="1" x14ac:dyDescent="0.2">
      <c r="A316" s="71"/>
    </row>
    <row r="317" spans="1:1" ht="16.5" customHeight="1" x14ac:dyDescent="0.2">
      <c r="A317" s="69"/>
    </row>
    <row r="318" spans="1:1" ht="16.5" customHeight="1" x14ac:dyDescent="0.2">
      <c r="A318" s="69"/>
    </row>
    <row r="319" spans="1:1" ht="16.5" customHeight="1" x14ac:dyDescent="0.2">
      <c r="A319" s="69"/>
    </row>
    <row r="320" spans="1:1" ht="16.5" customHeight="1" x14ac:dyDescent="0.2">
      <c r="A320" s="69"/>
    </row>
    <row r="321" spans="1:1" ht="16.5" customHeight="1" x14ac:dyDescent="0.2">
      <c r="A321" s="69"/>
    </row>
    <row r="322" spans="1:1" ht="16.5" customHeight="1" x14ac:dyDescent="0.2">
      <c r="A322" s="69"/>
    </row>
    <row r="323" spans="1:1" ht="16.5" customHeight="1" x14ac:dyDescent="0.2">
      <c r="A323" s="69"/>
    </row>
    <row r="324" spans="1:1" ht="16.5" customHeight="1" x14ac:dyDescent="0.2">
      <c r="A324" s="69"/>
    </row>
    <row r="325" spans="1:1" ht="16.5" customHeight="1" x14ac:dyDescent="0.2">
      <c r="A325" s="69"/>
    </row>
    <row r="326" spans="1:1" ht="16.5" customHeight="1" x14ac:dyDescent="0.2">
      <c r="A326" s="69"/>
    </row>
    <row r="327" spans="1:1" ht="16.5" customHeight="1" x14ac:dyDescent="0.2">
      <c r="A327" s="69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972"/>
  <sheetViews>
    <sheetView workbookViewId="0">
      <selection sqref="A1:IV65536"/>
    </sheetView>
  </sheetViews>
  <sheetFormatPr defaultColWidth="15.140625" defaultRowHeight="10.5" x14ac:dyDescent="0.15"/>
  <cols>
    <col min="1" max="1" width="17.7109375" style="24" customWidth="1"/>
    <col min="2" max="2" width="17.85546875" style="24" customWidth="1"/>
    <col min="3" max="3" width="15.140625" style="32" customWidth="1"/>
    <col min="4" max="5" width="9.140625" style="23" customWidth="1"/>
    <col min="6" max="16384" width="15.140625" style="23"/>
  </cols>
  <sheetData>
    <row r="1" spans="1:3" s="18" customFormat="1" ht="16.5" customHeight="1" x14ac:dyDescent="0.2">
      <c r="A1" s="17" t="s">
        <v>34</v>
      </c>
      <c r="B1" s="17" t="s">
        <v>35</v>
      </c>
      <c r="C1" s="55" t="s">
        <v>36</v>
      </c>
    </row>
    <row r="2" spans="1:3" ht="12.75" x14ac:dyDescent="0.2">
      <c r="A2" s="97" t="s">
        <v>84</v>
      </c>
      <c r="B2" s="97" t="s">
        <v>50</v>
      </c>
      <c r="C2" s="52">
        <v>-216369.8431</v>
      </c>
    </row>
    <row r="3" spans="1:3" ht="12.75" x14ac:dyDescent="0.2">
      <c r="A3" s="97" t="s">
        <v>85</v>
      </c>
      <c r="B3" s="97" t="s">
        <v>50</v>
      </c>
      <c r="C3" s="52">
        <v>198269.99550000002</v>
      </c>
    </row>
    <row r="4" spans="1:3" ht="12.75" x14ac:dyDescent="0.2">
      <c r="A4" s="97" t="s">
        <v>61</v>
      </c>
      <c r="B4" s="97" t="s">
        <v>49</v>
      </c>
      <c r="C4" s="52">
        <v>-272400</v>
      </c>
    </row>
    <row r="5" spans="1:3" ht="12.75" x14ac:dyDescent="0.2">
      <c r="A5" s="97" t="s">
        <v>62</v>
      </c>
      <c r="B5" s="97" t="s">
        <v>51</v>
      </c>
      <c r="C5" s="52">
        <v>269025</v>
      </c>
    </row>
    <row r="6" spans="1:3" ht="12.75" x14ac:dyDescent="0.2">
      <c r="A6" s="97" t="s">
        <v>86</v>
      </c>
      <c r="B6" s="97" t="s">
        <v>50</v>
      </c>
      <c r="C6" s="52">
        <v>2199307.7220999999</v>
      </c>
    </row>
    <row r="7" spans="1:3" ht="12.75" x14ac:dyDescent="0.2">
      <c r="A7" s="97" t="s">
        <v>87</v>
      </c>
      <c r="B7" s="97" t="s">
        <v>50</v>
      </c>
      <c r="C7" s="52">
        <v>-2199307.7220999999</v>
      </c>
    </row>
    <row r="8" spans="1:3" ht="12.75" x14ac:dyDescent="0.2">
      <c r="A8" s="97" t="s">
        <v>88</v>
      </c>
      <c r="B8" s="97" t="s">
        <v>50</v>
      </c>
      <c r="C8" s="52">
        <v>2199307.7220999999</v>
      </c>
    </row>
    <row r="9" spans="1:3" ht="12.75" x14ac:dyDescent="0.2">
      <c r="A9" s="97" t="s">
        <v>89</v>
      </c>
      <c r="B9" s="97" t="s">
        <v>50</v>
      </c>
      <c r="C9" s="52">
        <v>-2052684.8574000001</v>
      </c>
    </row>
    <row r="10" spans="1:3" ht="12.75" x14ac:dyDescent="0.2">
      <c r="A10" s="97" t="s">
        <v>90</v>
      </c>
      <c r="B10" s="97" t="s">
        <v>50</v>
      </c>
      <c r="C10" s="52">
        <v>2131935.5776</v>
      </c>
    </row>
    <row r="11" spans="1:3" ht="12.75" x14ac:dyDescent="0.2">
      <c r="A11" s="97" t="s">
        <v>91</v>
      </c>
      <c r="B11" s="97" t="s">
        <v>50</v>
      </c>
      <c r="C11" s="52">
        <v>-2131935.5776</v>
      </c>
    </row>
    <row r="12" spans="1:3" ht="12.75" x14ac:dyDescent="0.2">
      <c r="A12" s="97" t="s">
        <v>92</v>
      </c>
      <c r="B12" s="97" t="s">
        <v>50</v>
      </c>
      <c r="C12" s="52">
        <v>2131935.5776</v>
      </c>
    </row>
    <row r="13" spans="1:3" ht="12.75" x14ac:dyDescent="0.2">
      <c r="A13" s="97" t="s">
        <v>93</v>
      </c>
      <c r="B13" s="97" t="s">
        <v>50</v>
      </c>
      <c r="C13" s="52">
        <v>-1989806.8328</v>
      </c>
    </row>
    <row r="14" spans="1:3" ht="12.75" x14ac:dyDescent="0.2">
      <c r="A14" s="97" t="s">
        <v>75</v>
      </c>
      <c r="B14" s="97" t="s">
        <v>49</v>
      </c>
      <c r="C14" s="52">
        <v>-193275</v>
      </c>
    </row>
    <row r="15" spans="1:3" ht="12.75" x14ac:dyDescent="0.2">
      <c r="A15" s="97" t="s">
        <v>76</v>
      </c>
      <c r="B15" s="97" t="s">
        <v>49</v>
      </c>
      <c r="C15" s="52">
        <v>190650</v>
      </c>
    </row>
    <row r="16" spans="1:3" ht="12.75" x14ac:dyDescent="0.2">
      <c r="A16" s="97" t="s">
        <v>94</v>
      </c>
      <c r="B16" s="97" t="s">
        <v>52</v>
      </c>
      <c r="C16" s="52">
        <v>197400</v>
      </c>
    </row>
    <row r="17" spans="1:3" ht="12.75" x14ac:dyDescent="0.2">
      <c r="A17" s="97" t="s">
        <v>95</v>
      </c>
      <c r="B17" s="97" t="s">
        <v>49</v>
      </c>
      <c r="C17" s="52">
        <v>-197400</v>
      </c>
    </row>
    <row r="18" spans="1:3" ht="12.75" x14ac:dyDescent="0.2">
      <c r="A18" s="97" t="s">
        <v>96</v>
      </c>
      <c r="B18" s="97" t="s">
        <v>49</v>
      </c>
      <c r="C18" s="52">
        <v>393300</v>
      </c>
    </row>
    <row r="19" spans="1:3" ht="12.75" x14ac:dyDescent="0.2">
      <c r="A19" s="97" t="s">
        <v>97</v>
      </c>
      <c r="B19" s="97" t="s">
        <v>49</v>
      </c>
      <c r="C19" s="52">
        <v>377550</v>
      </c>
    </row>
    <row r="20" spans="1:3" ht="12.75" x14ac:dyDescent="0.2">
      <c r="A20" s="97" t="s">
        <v>98</v>
      </c>
      <c r="B20" s="97" t="s">
        <v>49</v>
      </c>
      <c r="C20" s="52">
        <v>379800</v>
      </c>
    </row>
    <row r="21" spans="1:3" ht="12.75" x14ac:dyDescent="0.2">
      <c r="A21" s="97" t="s">
        <v>99</v>
      </c>
      <c r="B21" s="97" t="s">
        <v>49</v>
      </c>
      <c r="C21" s="52">
        <v>182775</v>
      </c>
    </row>
    <row r="22" spans="1:3" ht="12.75" x14ac:dyDescent="0.2">
      <c r="A22" s="97" t="s">
        <v>100</v>
      </c>
      <c r="B22" s="97" t="s">
        <v>49</v>
      </c>
      <c r="C22" s="52">
        <v>713100</v>
      </c>
    </row>
    <row r="23" spans="1:3" ht="12.75" x14ac:dyDescent="0.2">
      <c r="A23" s="97" t="s">
        <v>101</v>
      </c>
      <c r="B23" s="97" t="s">
        <v>50</v>
      </c>
      <c r="C23" s="52">
        <v>615500</v>
      </c>
    </row>
    <row r="24" spans="1:3" ht="12.75" x14ac:dyDescent="0.2">
      <c r="A24" s="97" t="s">
        <v>102</v>
      </c>
      <c r="B24" s="97" t="s">
        <v>49</v>
      </c>
      <c r="C24" s="52">
        <v>-176025</v>
      </c>
    </row>
    <row r="25" spans="1:3" ht="12.75" x14ac:dyDescent="0.2">
      <c r="A25" s="97" t="s">
        <v>103</v>
      </c>
      <c r="B25" s="97" t="s">
        <v>49</v>
      </c>
      <c r="C25" s="52">
        <v>176775</v>
      </c>
    </row>
    <row r="26" spans="1:3" ht="12.75" x14ac:dyDescent="0.2">
      <c r="A26" s="97" t="s">
        <v>104</v>
      </c>
      <c r="B26" s="97" t="s">
        <v>49</v>
      </c>
      <c r="C26" s="52">
        <v>367050</v>
      </c>
    </row>
    <row r="27" spans="1:3" ht="12.75" x14ac:dyDescent="0.2">
      <c r="A27" s="97" t="s">
        <v>105</v>
      </c>
      <c r="B27" s="97" t="s">
        <v>49</v>
      </c>
      <c r="C27" s="52">
        <v>-185400</v>
      </c>
    </row>
    <row r="28" spans="1:3" ht="12.75" x14ac:dyDescent="0.2">
      <c r="A28" s="97" t="s">
        <v>106</v>
      </c>
      <c r="B28" s="97" t="s">
        <v>49</v>
      </c>
      <c r="C28" s="52">
        <v>-193275</v>
      </c>
    </row>
    <row r="29" spans="1:3" ht="12.75" x14ac:dyDescent="0.2">
      <c r="A29" s="97" t="s">
        <v>107</v>
      </c>
      <c r="B29" s="97" t="s">
        <v>49</v>
      </c>
      <c r="C29" s="52">
        <v>389550</v>
      </c>
    </row>
    <row r="30" spans="1:3" ht="12.75" x14ac:dyDescent="0.2">
      <c r="A30" s="97" t="s">
        <v>108</v>
      </c>
      <c r="B30" s="97" t="s">
        <v>49</v>
      </c>
      <c r="C30" s="52">
        <v>389550</v>
      </c>
    </row>
    <row r="31" spans="1:3" ht="12.75" x14ac:dyDescent="0.2">
      <c r="A31" s="97" t="s">
        <v>109</v>
      </c>
      <c r="B31" s="97" t="s">
        <v>49</v>
      </c>
      <c r="C31" s="52">
        <v>-198150</v>
      </c>
    </row>
    <row r="32" spans="1:3" ht="12.75" x14ac:dyDescent="0.2">
      <c r="A32" s="97" t="s">
        <v>110</v>
      </c>
      <c r="B32" s="97" t="s">
        <v>49</v>
      </c>
      <c r="C32" s="52">
        <v>-401550</v>
      </c>
    </row>
    <row r="33" spans="1:3" ht="12.75" x14ac:dyDescent="0.2">
      <c r="A33" s="97" t="s">
        <v>111</v>
      </c>
      <c r="B33" s="97" t="s">
        <v>49</v>
      </c>
      <c r="C33" s="52">
        <v>-394800</v>
      </c>
    </row>
    <row r="34" spans="1:3" ht="12.75" x14ac:dyDescent="0.2">
      <c r="A34" s="97" t="s">
        <v>112</v>
      </c>
      <c r="B34" s="97" t="s">
        <v>49</v>
      </c>
      <c r="C34" s="52">
        <v>-394050</v>
      </c>
    </row>
    <row r="35" spans="1:3" ht="12.75" x14ac:dyDescent="0.2">
      <c r="A35" s="97" t="s">
        <v>113</v>
      </c>
      <c r="B35" s="97" t="s">
        <v>49</v>
      </c>
      <c r="C35" s="52">
        <v>-201900</v>
      </c>
    </row>
    <row r="36" spans="1:3" ht="12.75" x14ac:dyDescent="0.2">
      <c r="A36" s="97" t="s">
        <v>114</v>
      </c>
      <c r="B36" s="97" t="s">
        <v>49</v>
      </c>
      <c r="C36" s="52">
        <v>410550</v>
      </c>
    </row>
    <row r="37" spans="1:3" ht="12.75" x14ac:dyDescent="0.2">
      <c r="A37" s="97" t="s">
        <v>115</v>
      </c>
      <c r="B37" s="97" t="s">
        <v>49</v>
      </c>
      <c r="C37" s="52">
        <v>197775</v>
      </c>
    </row>
    <row r="38" spans="1:3" ht="12.75" x14ac:dyDescent="0.2">
      <c r="A38" s="97" t="s">
        <v>116</v>
      </c>
      <c r="B38" s="97" t="s">
        <v>49</v>
      </c>
      <c r="C38" s="52">
        <v>196275</v>
      </c>
    </row>
    <row r="39" spans="1:3" ht="12.75" x14ac:dyDescent="0.2">
      <c r="A39" s="97" t="s">
        <v>117</v>
      </c>
      <c r="B39" s="97" t="s">
        <v>50</v>
      </c>
      <c r="C39" s="52">
        <v>3289206.6993</v>
      </c>
    </row>
    <row r="40" spans="1:3" ht="12.75" x14ac:dyDescent="0.2">
      <c r="A40" s="97" t="s">
        <v>118</v>
      </c>
      <c r="B40" s="97" t="s">
        <v>50</v>
      </c>
      <c r="C40" s="52">
        <v>-623233.0919</v>
      </c>
    </row>
    <row r="41" spans="1:3" ht="12.75" x14ac:dyDescent="0.2">
      <c r="A41" s="97" t="s">
        <v>119</v>
      </c>
      <c r="B41" s="97" t="s">
        <v>50</v>
      </c>
      <c r="C41" s="52">
        <v>623233.0919</v>
      </c>
    </row>
    <row r="42" spans="1:3" ht="12.75" x14ac:dyDescent="0.2">
      <c r="A42" s="97" t="s">
        <v>120</v>
      </c>
      <c r="B42" s="97" t="s">
        <v>50</v>
      </c>
      <c r="C42" s="52">
        <v>-3454321.5456000003</v>
      </c>
    </row>
    <row r="43" spans="1:3" ht="12.75" x14ac:dyDescent="0.2">
      <c r="A43" s="97" t="s">
        <v>121</v>
      </c>
      <c r="B43" s="97" t="s">
        <v>49</v>
      </c>
      <c r="C43" s="52">
        <v>181275</v>
      </c>
    </row>
    <row r="44" spans="1:3" ht="12.75" x14ac:dyDescent="0.2">
      <c r="A44" s="97" t="s">
        <v>122</v>
      </c>
      <c r="B44" s="97" t="s">
        <v>49</v>
      </c>
      <c r="C44" s="52">
        <v>-176400</v>
      </c>
    </row>
    <row r="45" spans="1:3" ht="12.75" x14ac:dyDescent="0.2">
      <c r="A45" s="97" t="s">
        <v>123</v>
      </c>
      <c r="B45" s="97" t="s">
        <v>49</v>
      </c>
      <c r="C45" s="52">
        <v>-1228500</v>
      </c>
    </row>
    <row r="46" spans="1:3" ht="12.75" x14ac:dyDescent="0.2">
      <c r="A46" s="97" t="s">
        <v>124</v>
      </c>
      <c r="B46" s="97" t="s">
        <v>49</v>
      </c>
      <c r="C46" s="52">
        <v>-1231000</v>
      </c>
    </row>
    <row r="47" spans="1:3" ht="12.75" x14ac:dyDescent="0.2">
      <c r="A47" s="97" t="s">
        <v>125</v>
      </c>
      <c r="B47" s="97" t="s">
        <v>51</v>
      </c>
      <c r="C47" s="52">
        <v>-1186000</v>
      </c>
    </row>
    <row r="48" spans="1:3" ht="12.75" x14ac:dyDescent="0.2">
      <c r="A48" s="97" t="s">
        <v>126</v>
      </c>
      <c r="B48" s="97" t="s">
        <v>49</v>
      </c>
      <c r="C48" s="52">
        <v>182025</v>
      </c>
    </row>
    <row r="49" spans="1:3" ht="12.75" x14ac:dyDescent="0.2">
      <c r="A49" s="97" t="s">
        <v>127</v>
      </c>
      <c r="B49" s="97" t="s">
        <v>49</v>
      </c>
      <c r="C49" s="52">
        <v>-182025</v>
      </c>
    </row>
    <row r="50" spans="1:3" ht="12.75" x14ac:dyDescent="0.2">
      <c r="A50" s="97" t="s">
        <v>128</v>
      </c>
      <c r="B50" s="97" t="s">
        <v>49</v>
      </c>
      <c r="C50" s="52">
        <v>170400</v>
      </c>
    </row>
    <row r="51" spans="1:3" ht="12.75" x14ac:dyDescent="0.2">
      <c r="A51" s="97" t="s">
        <v>129</v>
      </c>
      <c r="B51" s="97" t="s">
        <v>49</v>
      </c>
      <c r="C51" s="52">
        <v>165900</v>
      </c>
    </row>
    <row r="52" spans="1:3" ht="12.75" x14ac:dyDescent="0.2">
      <c r="A52" s="97" t="s">
        <v>130</v>
      </c>
      <c r="B52" s="97" t="s">
        <v>49</v>
      </c>
      <c r="C52" s="52">
        <v>-370800</v>
      </c>
    </row>
    <row r="53" spans="1:3" ht="12.75" x14ac:dyDescent="0.2">
      <c r="A53" s="97" t="s">
        <v>131</v>
      </c>
      <c r="B53" s="97" t="s">
        <v>49</v>
      </c>
      <c r="C53" s="52">
        <v>161775</v>
      </c>
    </row>
    <row r="54" spans="1:3" ht="12.75" x14ac:dyDescent="0.2">
      <c r="A54" s="97" t="s">
        <v>132</v>
      </c>
      <c r="B54" s="97" t="s">
        <v>49</v>
      </c>
      <c r="C54" s="52">
        <v>651600</v>
      </c>
    </row>
    <row r="55" spans="1:3" ht="12.75" x14ac:dyDescent="0.2">
      <c r="A55" s="97" t="s">
        <v>133</v>
      </c>
      <c r="B55" s="97" t="s">
        <v>49</v>
      </c>
      <c r="C55" s="52">
        <v>319050</v>
      </c>
    </row>
    <row r="56" spans="1:3" ht="12.75" x14ac:dyDescent="0.2">
      <c r="A56" s="97" t="s">
        <v>134</v>
      </c>
      <c r="B56" s="97" t="s">
        <v>49</v>
      </c>
      <c r="C56" s="52">
        <v>-154650</v>
      </c>
    </row>
    <row r="57" spans="1:3" ht="12.75" x14ac:dyDescent="0.2">
      <c r="A57" s="97" t="s">
        <v>135</v>
      </c>
      <c r="B57" s="97" t="s">
        <v>49</v>
      </c>
      <c r="C57" s="52">
        <v>-152400</v>
      </c>
    </row>
    <row r="58" spans="1:3" ht="12.75" x14ac:dyDescent="0.2">
      <c r="A58" s="97" t="s">
        <v>136</v>
      </c>
      <c r="B58" s="97" t="s">
        <v>49</v>
      </c>
      <c r="C58" s="52">
        <v>321300</v>
      </c>
    </row>
    <row r="59" spans="1:3" ht="12.75" x14ac:dyDescent="0.2">
      <c r="A59" s="97" t="s">
        <v>137</v>
      </c>
      <c r="B59" s="97" t="s">
        <v>49</v>
      </c>
      <c r="C59" s="52">
        <v>-325800</v>
      </c>
    </row>
    <row r="60" spans="1:3" ht="12.75" x14ac:dyDescent="0.2">
      <c r="A60" s="97" t="s">
        <v>138</v>
      </c>
      <c r="B60" s="97" t="s">
        <v>49</v>
      </c>
      <c r="C60" s="52">
        <v>-525500</v>
      </c>
    </row>
    <row r="61" spans="1:3" ht="12.75" x14ac:dyDescent="0.2">
      <c r="A61" s="97" t="s">
        <v>139</v>
      </c>
      <c r="B61" s="97" t="s">
        <v>49</v>
      </c>
      <c r="C61" s="52">
        <v>146400</v>
      </c>
    </row>
    <row r="62" spans="1:3" ht="12.75" x14ac:dyDescent="0.2">
      <c r="A62" s="97" t="s">
        <v>140</v>
      </c>
      <c r="B62" s="97" t="s">
        <v>49</v>
      </c>
      <c r="C62" s="52">
        <v>-146400</v>
      </c>
    </row>
    <row r="63" spans="1:3" ht="12.75" x14ac:dyDescent="0.2">
      <c r="A63" s="97" t="s">
        <v>141</v>
      </c>
      <c r="B63" s="97" t="s">
        <v>49</v>
      </c>
      <c r="C63" s="52">
        <v>503000</v>
      </c>
    </row>
    <row r="64" spans="1:3" ht="12.75" x14ac:dyDescent="0.2">
      <c r="A64" s="97" t="s">
        <v>142</v>
      </c>
      <c r="B64" s="97" t="s">
        <v>49</v>
      </c>
      <c r="C64" s="52">
        <v>465600</v>
      </c>
    </row>
    <row r="65" spans="1:3" ht="12.75" x14ac:dyDescent="0.2">
      <c r="A65" s="97" t="s">
        <v>143</v>
      </c>
      <c r="B65" s="97" t="s">
        <v>49</v>
      </c>
      <c r="C65" s="52">
        <v>450600</v>
      </c>
    </row>
    <row r="66" spans="1:3" ht="12.75" x14ac:dyDescent="0.2">
      <c r="A66" s="97" t="s">
        <v>144</v>
      </c>
      <c r="B66" s="97" t="s">
        <v>51</v>
      </c>
      <c r="C66" s="52">
        <v>537750</v>
      </c>
    </row>
    <row r="67" spans="1:3" ht="12.75" x14ac:dyDescent="0.2">
      <c r="A67" s="97" t="s">
        <v>145</v>
      </c>
      <c r="B67" s="97" t="s">
        <v>50</v>
      </c>
      <c r="C67" s="52">
        <v>-103650</v>
      </c>
    </row>
    <row r="68" spans="1:3" ht="12.75" x14ac:dyDescent="0.2">
      <c r="A68" s="97" t="s">
        <v>146</v>
      </c>
      <c r="B68" s="97" t="s">
        <v>49</v>
      </c>
      <c r="C68" s="52">
        <v>98400</v>
      </c>
    </row>
    <row r="69" spans="1:3" ht="12.75" x14ac:dyDescent="0.2">
      <c r="A69" s="97" t="s">
        <v>147</v>
      </c>
      <c r="B69" s="97" t="s">
        <v>49</v>
      </c>
      <c r="C69" s="52">
        <v>-197550</v>
      </c>
    </row>
    <row r="70" spans="1:3" ht="12.75" x14ac:dyDescent="0.2">
      <c r="A70" s="97" t="s">
        <v>148</v>
      </c>
      <c r="B70" s="97" t="s">
        <v>49</v>
      </c>
      <c r="C70" s="52">
        <v>-130800</v>
      </c>
    </row>
    <row r="71" spans="1:3" ht="12.75" x14ac:dyDescent="0.2">
      <c r="A71" s="97" t="s">
        <v>149</v>
      </c>
      <c r="B71" s="97" t="s">
        <v>49</v>
      </c>
      <c r="C71" s="52">
        <v>65400</v>
      </c>
    </row>
    <row r="72" spans="1:3" ht="12.75" x14ac:dyDescent="0.2">
      <c r="A72" s="97" t="s">
        <v>150</v>
      </c>
      <c r="B72" s="97" t="s">
        <v>49</v>
      </c>
      <c r="C72" s="52">
        <v>181800</v>
      </c>
    </row>
    <row r="73" spans="1:3" ht="12.75" x14ac:dyDescent="0.2">
      <c r="A73" s="97" t="s">
        <v>151</v>
      </c>
      <c r="B73" s="97" t="s">
        <v>49</v>
      </c>
      <c r="C73" s="52">
        <v>-181800</v>
      </c>
    </row>
    <row r="74" spans="1:3" ht="12.75" x14ac:dyDescent="0.2">
      <c r="A74" s="97" t="s">
        <v>152</v>
      </c>
      <c r="B74" s="97" t="s">
        <v>49</v>
      </c>
      <c r="C74" s="52">
        <v>-180300</v>
      </c>
    </row>
    <row r="75" spans="1:3" ht="12.75" x14ac:dyDescent="0.2">
      <c r="A75" s="97" t="s">
        <v>153</v>
      </c>
      <c r="B75" s="97" t="s">
        <v>49</v>
      </c>
      <c r="C75" s="52">
        <v>-79650</v>
      </c>
    </row>
    <row r="76" spans="1:3" ht="12.75" x14ac:dyDescent="0.2">
      <c r="A76" s="97" t="s">
        <v>154</v>
      </c>
      <c r="B76" s="97" t="s">
        <v>49</v>
      </c>
      <c r="C76" s="52">
        <v>-153300</v>
      </c>
    </row>
    <row r="77" spans="1:3" ht="12.75" x14ac:dyDescent="0.2">
      <c r="A77" s="97" t="s">
        <v>155</v>
      </c>
      <c r="B77" s="97" t="s">
        <v>49</v>
      </c>
      <c r="C77" s="52">
        <v>-147300</v>
      </c>
    </row>
    <row r="78" spans="1:3" ht="12.75" x14ac:dyDescent="0.2">
      <c r="A78" s="97" t="s">
        <v>156</v>
      </c>
      <c r="B78" s="97" t="s">
        <v>49</v>
      </c>
      <c r="C78" s="52">
        <v>-142800</v>
      </c>
    </row>
    <row r="79" spans="1:3" ht="12.75" x14ac:dyDescent="0.2">
      <c r="A79" s="97" t="s">
        <v>157</v>
      </c>
      <c r="B79" s="97" t="s">
        <v>49</v>
      </c>
      <c r="C79" s="52">
        <v>36300</v>
      </c>
    </row>
    <row r="80" spans="1:3" ht="12.75" x14ac:dyDescent="0.2">
      <c r="A80" s="97" t="s">
        <v>158</v>
      </c>
      <c r="B80" s="97" t="s">
        <v>50</v>
      </c>
      <c r="C80" s="52">
        <v>21600</v>
      </c>
    </row>
    <row r="81" spans="1:3" ht="12.75" x14ac:dyDescent="0.2">
      <c r="A81" s="97" t="s">
        <v>159</v>
      </c>
      <c r="B81" s="97" t="s">
        <v>50</v>
      </c>
      <c r="C81" s="52">
        <v>82560</v>
      </c>
    </row>
    <row r="82" spans="1:3" ht="12.75" x14ac:dyDescent="0.2">
      <c r="A82" s="97" t="s">
        <v>160</v>
      </c>
      <c r="B82" s="97" t="s">
        <v>50</v>
      </c>
      <c r="C82" s="52">
        <v>-164480</v>
      </c>
    </row>
    <row r="83" spans="1:3" ht="12.75" x14ac:dyDescent="0.2">
      <c r="A83" s="97" t="s">
        <v>161</v>
      </c>
      <c r="B83" s="97" t="s">
        <v>50</v>
      </c>
      <c r="C83" s="52">
        <v>-26860</v>
      </c>
    </row>
    <row r="84" spans="1:3" ht="12.75" x14ac:dyDescent="0.2">
      <c r="A84" s="97" t="s">
        <v>162</v>
      </c>
      <c r="B84" s="97" t="s">
        <v>50</v>
      </c>
      <c r="C84" s="52">
        <v>-10260</v>
      </c>
    </row>
    <row r="85" spans="1:3" ht="12.75" x14ac:dyDescent="0.2">
      <c r="A85" s="97" t="s">
        <v>163</v>
      </c>
      <c r="B85" s="97" t="s">
        <v>50</v>
      </c>
      <c r="C85" s="52">
        <v>-3200</v>
      </c>
    </row>
    <row r="86" spans="1:3" ht="12.75" x14ac:dyDescent="0.2">
      <c r="A86" s="97" t="s">
        <v>164</v>
      </c>
      <c r="B86" s="97" t="s">
        <v>50</v>
      </c>
      <c r="C86" s="52">
        <v>14080</v>
      </c>
    </row>
    <row r="87" spans="1:3" ht="12.75" x14ac:dyDescent="0.2">
      <c r="A87" s="97" t="s">
        <v>165</v>
      </c>
      <c r="B87" s="97" t="s">
        <v>50</v>
      </c>
      <c r="C87" s="52">
        <v>-30720</v>
      </c>
    </row>
    <row r="88" spans="1:3" ht="12.75" x14ac:dyDescent="0.2">
      <c r="A88" s="97" t="s">
        <v>166</v>
      </c>
      <c r="B88" s="97" t="s">
        <v>50</v>
      </c>
      <c r="C88" s="52">
        <v>-11700</v>
      </c>
    </row>
    <row r="89" spans="1:3" ht="12.75" x14ac:dyDescent="0.2">
      <c r="A89" s="97" t="s">
        <v>167</v>
      </c>
      <c r="B89" s="97" t="s">
        <v>50</v>
      </c>
      <c r="C89" s="52">
        <v>14700</v>
      </c>
    </row>
    <row r="90" spans="1:3" ht="12.75" x14ac:dyDescent="0.2">
      <c r="A90" s="97" t="s">
        <v>168</v>
      </c>
      <c r="B90" s="97" t="s">
        <v>50</v>
      </c>
      <c r="C90" s="52">
        <v>-13200</v>
      </c>
    </row>
    <row r="91" spans="1:3" ht="12.75" x14ac:dyDescent="0.2">
      <c r="A91" s="97" t="s">
        <v>169</v>
      </c>
      <c r="B91" s="97" t="s">
        <v>50</v>
      </c>
      <c r="C91" s="52">
        <v>-14700</v>
      </c>
    </row>
    <row r="92" spans="1:3" ht="12.75" x14ac:dyDescent="0.2">
      <c r="A92" s="97" t="s">
        <v>170</v>
      </c>
      <c r="B92" s="97" t="s">
        <v>50</v>
      </c>
      <c r="C92" s="52">
        <v>-10350</v>
      </c>
    </row>
    <row r="93" spans="1:3" ht="12.75" x14ac:dyDescent="0.2">
      <c r="A93" s="97" t="s">
        <v>171</v>
      </c>
      <c r="B93" s="97" t="s">
        <v>50</v>
      </c>
      <c r="C93" s="52">
        <v>21600</v>
      </c>
    </row>
    <row r="94" spans="1:3" ht="12.75" x14ac:dyDescent="0.2">
      <c r="A94" s="97" t="s">
        <v>172</v>
      </c>
      <c r="B94" s="97" t="s">
        <v>50</v>
      </c>
      <c r="C94" s="52">
        <v>-919.38</v>
      </c>
    </row>
    <row r="95" spans="1:3" ht="12.75" x14ac:dyDescent="0.2">
      <c r="A95" s="97" t="s">
        <v>173</v>
      </c>
      <c r="B95" s="97" t="s">
        <v>50</v>
      </c>
      <c r="C95" s="52">
        <v>86.04</v>
      </c>
    </row>
    <row r="96" spans="1:3" ht="12.75" x14ac:dyDescent="0.2">
      <c r="A96" s="97" t="s">
        <v>174</v>
      </c>
      <c r="B96" s="97" t="s">
        <v>50</v>
      </c>
      <c r="C96" s="52">
        <v>4188.0600000000004</v>
      </c>
    </row>
    <row r="97" spans="1:3" ht="12.75" x14ac:dyDescent="0.2">
      <c r="A97" s="97" t="s">
        <v>175</v>
      </c>
      <c r="B97" s="97" t="s">
        <v>50</v>
      </c>
      <c r="C97" s="52">
        <v>29850</v>
      </c>
    </row>
    <row r="98" spans="1:3" ht="12.75" x14ac:dyDescent="0.2">
      <c r="A98" s="97" t="s">
        <v>176</v>
      </c>
      <c r="B98" s="97" t="s">
        <v>50</v>
      </c>
      <c r="C98" s="52">
        <v>-56700</v>
      </c>
    </row>
    <row r="99" spans="1:3" ht="12.75" x14ac:dyDescent="0.2">
      <c r="A99" s="97" t="s">
        <v>178</v>
      </c>
      <c r="B99" s="97" t="s">
        <v>177</v>
      </c>
      <c r="C99" s="52">
        <v>613768</v>
      </c>
    </row>
    <row r="100" spans="1:3" ht="12.75" x14ac:dyDescent="0.2">
      <c r="A100" s="97" t="s">
        <v>180</v>
      </c>
      <c r="B100" s="97" t="s">
        <v>179</v>
      </c>
      <c r="C100" s="52">
        <v>-3049644</v>
      </c>
    </row>
    <row r="101" spans="1:3" ht="12.75" x14ac:dyDescent="0.2">
      <c r="A101" s="97" t="s">
        <v>181</v>
      </c>
      <c r="B101" s="97" t="s">
        <v>50</v>
      </c>
      <c r="C101" s="52">
        <v>-1100737.737</v>
      </c>
    </row>
    <row r="102" spans="1:3" ht="12.75" x14ac:dyDescent="0.2">
      <c r="A102" s="97" t="s">
        <v>182</v>
      </c>
      <c r="B102" s="97" t="s">
        <v>59</v>
      </c>
      <c r="C102" s="52">
        <v>-4059.6888000000004</v>
      </c>
    </row>
    <row r="103" spans="1:3" ht="12.75" x14ac:dyDescent="0.2">
      <c r="A103" s="98" t="s">
        <v>183</v>
      </c>
      <c r="B103" s="98" t="s">
        <v>49</v>
      </c>
      <c r="C103" s="99">
        <v>317500</v>
      </c>
    </row>
    <row r="104" spans="1:3" ht="12.75" x14ac:dyDescent="0.2">
      <c r="A104" s="97" t="s">
        <v>78</v>
      </c>
      <c r="B104" s="97" t="s">
        <v>50</v>
      </c>
      <c r="C104" s="52">
        <v>-1.4999999999999999E-2</v>
      </c>
    </row>
    <row r="105" spans="1:3" ht="12.75" x14ac:dyDescent="0.2">
      <c r="A105" s="97" t="s">
        <v>79</v>
      </c>
      <c r="B105" s="97" t="s">
        <v>50</v>
      </c>
      <c r="C105" s="52">
        <v>-1.4999999999999999E-2</v>
      </c>
    </row>
    <row r="106" spans="1:3" ht="12.75" x14ac:dyDescent="0.2">
      <c r="A106" s="97" t="s">
        <v>81</v>
      </c>
      <c r="B106" s="97" t="s">
        <v>50</v>
      </c>
      <c r="C106" s="52">
        <v>1.4999999999999999E-2</v>
      </c>
    </row>
    <row r="107" spans="1:3" ht="12.75" x14ac:dyDescent="0.2">
      <c r="A107" s="97" t="s">
        <v>184</v>
      </c>
      <c r="B107" s="97" t="s">
        <v>50</v>
      </c>
      <c r="C107" s="52">
        <v>-0.03</v>
      </c>
    </row>
    <row r="108" spans="1:3" ht="12.75" x14ac:dyDescent="0.2">
      <c r="A108" s="97" t="s">
        <v>185</v>
      </c>
      <c r="B108" s="97" t="s">
        <v>50</v>
      </c>
      <c r="C108" s="52">
        <v>1.4999999999999999E-2</v>
      </c>
    </row>
    <row r="109" spans="1:3" ht="12.75" x14ac:dyDescent="0.2">
      <c r="A109" s="97" t="s">
        <v>186</v>
      </c>
      <c r="B109" s="97" t="s">
        <v>50</v>
      </c>
      <c r="C109" s="52">
        <v>1.4999999999999999E-2</v>
      </c>
    </row>
    <row r="110" spans="1:3" ht="12.75" x14ac:dyDescent="0.2">
      <c r="A110" s="97" t="s">
        <v>187</v>
      </c>
      <c r="B110" s="97" t="s">
        <v>50</v>
      </c>
      <c r="C110" s="52">
        <v>1.4999999999999999E-2</v>
      </c>
    </row>
    <row r="111" spans="1:3" ht="12.75" x14ac:dyDescent="0.2">
      <c r="A111" s="97" t="s">
        <v>188</v>
      </c>
      <c r="B111" s="97" t="s">
        <v>50</v>
      </c>
      <c r="C111" s="52">
        <v>1.4999999999999999E-2</v>
      </c>
    </row>
    <row r="112" spans="1:3" ht="12.75" x14ac:dyDescent="0.2">
      <c r="A112" s="97" t="s">
        <v>117</v>
      </c>
      <c r="B112" s="97" t="s">
        <v>50</v>
      </c>
      <c r="C112" s="52">
        <v>-7.4700000000000003E-2</v>
      </c>
    </row>
    <row r="113" spans="1:3" ht="12.75" x14ac:dyDescent="0.2">
      <c r="A113" s="97" t="s">
        <v>118</v>
      </c>
      <c r="B113" s="97" t="s">
        <v>50</v>
      </c>
      <c r="C113" s="52">
        <v>1.41E-2</v>
      </c>
    </row>
    <row r="114" spans="1:3" ht="12.75" x14ac:dyDescent="0.2">
      <c r="A114" s="97" t="s">
        <v>119</v>
      </c>
      <c r="B114" s="97" t="s">
        <v>50</v>
      </c>
      <c r="C114" s="52">
        <v>-1.41E-2</v>
      </c>
    </row>
    <row r="115" spans="1:3" ht="12.75" x14ac:dyDescent="0.2">
      <c r="A115" s="97" t="s">
        <v>120</v>
      </c>
      <c r="B115" s="97" t="s">
        <v>50</v>
      </c>
      <c r="C115" s="52">
        <v>7.8399999999999997E-2</v>
      </c>
    </row>
    <row r="116" spans="1:3" ht="12.75" x14ac:dyDescent="0.2">
      <c r="A116" s="97" t="s">
        <v>189</v>
      </c>
      <c r="B116" s="97" t="s">
        <v>50</v>
      </c>
      <c r="C116" s="52">
        <v>-0.03</v>
      </c>
    </row>
    <row r="117" spans="1:3" ht="12.75" x14ac:dyDescent="0.2">
      <c r="A117" s="97" t="s">
        <v>190</v>
      </c>
      <c r="B117" s="97" t="s">
        <v>50</v>
      </c>
      <c r="C117" s="52">
        <v>-0.03</v>
      </c>
    </row>
    <row r="118" spans="1:3" ht="12.75" x14ac:dyDescent="0.2">
      <c r="A118" s="97" t="s">
        <v>191</v>
      </c>
      <c r="B118" s="97" t="s">
        <v>50</v>
      </c>
      <c r="C118" s="52">
        <v>0.03</v>
      </c>
    </row>
    <row r="119" spans="1:3" ht="12.75" x14ac:dyDescent="0.2">
      <c r="A119" s="97" t="s">
        <v>193</v>
      </c>
      <c r="B119" s="97" t="s">
        <v>192</v>
      </c>
      <c r="C119" s="52">
        <v>0.03</v>
      </c>
    </row>
    <row r="120" spans="1:3" ht="12.75" x14ac:dyDescent="0.2">
      <c r="A120" s="97" t="s">
        <v>194</v>
      </c>
      <c r="B120" s="97" t="s">
        <v>192</v>
      </c>
      <c r="C120" s="52">
        <v>-0.03</v>
      </c>
    </row>
    <row r="121" spans="1:3" ht="12.75" x14ac:dyDescent="0.2">
      <c r="A121" s="97" t="s">
        <v>195</v>
      </c>
      <c r="B121" s="97" t="s">
        <v>50</v>
      </c>
      <c r="C121" s="52">
        <v>0.09</v>
      </c>
    </row>
    <row r="122" spans="1:3" ht="12.75" x14ac:dyDescent="0.2">
      <c r="A122" s="97" t="s">
        <v>196</v>
      </c>
      <c r="B122" s="97" t="s">
        <v>50</v>
      </c>
      <c r="C122" s="52">
        <v>-2.7000000000000003E-2</v>
      </c>
    </row>
    <row r="123" spans="1:3" ht="12.75" x14ac:dyDescent="0.2">
      <c r="A123" s="97" t="s">
        <v>197</v>
      </c>
      <c r="B123" s="97" t="s">
        <v>50</v>
      </c>
      <c r="C123" s="52">
        <v>1.4999999999999999E-2</v>
      </c>
    </row>
    <row r="124" spans="1:3" ht="12.75" x14ac:dyDescent="0.2">
      <c r="A124" s="97" t="s">
        <v>158</v>
      </c>
      <c r="B124" s="97" t="s">
        <v>50</v>
      </c>
      <c r="C124" s="52">
        <v>1.4999999999999999E-2</v>
      </c>
    </row>
    <row r="125" spans="1:3" ht="12.75" x14ac:dyDescent="0.2">
      <c r="A125" s="97" t="s">
        <v>166</v>
      </c>
      <c r="B125" s="97" t="s">
        <v>50</v>
      </c>
      <c r="C125" s="52">
        <v>-0.03</v>
      </c>
    </row>
    <row r="126" spans="1:3" ht="12.75" x14ac:dyDescent="0.2">
      <c r="A126" s="97" t="s">
        <v>167</v>
      </c>
      <c r="B126" s="97" t="s">
        <v>50</v>
      </c>
      <c r="C126" s="52">
        <v>0.03</v>
      </c>
    </row>
    <row r="127" spans="1:3" ht="12.75" x14ac:dyDescent="0.2">
      <c r="A127" s="97" t="s">
        <v>168</v>
      </c>
      <c r="B127" s="97" t="s">
        <v>50</v>
      </c>
      <c r="C127" s="52">
        <v>-0.03</v>
      </c>
    </row>
    <row r="128" spans="1:3" ht="12.75" x14ac:dyDescent="0.2">
      <c r="A128" s="97" t="s">
        <v>169</v>
      </c>
      <c r="B128" s="97" t="s">
        <v>50</v>
      </c>
      <c r="C128" s="52">
        <v>-0.03</v>
      </c>
    </row>
    <row r="129" spans="1:3" ht="12.75" x14ac:dyDescent="0.2">
      <c r="A129" s="97" t="s">
        <v>170</v>
      </c>
      <c r="B129" s="97" t="s">
        <v>50</v>
      </c>
      <c r="C129" s="52">
        <v>-1.4999999999999999E-2</v>
      </c>
    </row>
    <row r="130" spans="1:3" ht="12.75" x14ac:dyDescent="0.2">
      <c r="A130" s="97" t="s">
        <v>171</v>
      </c>
      <c r="B130" s="97" t="s">
        <v>50</v>
      </c>
      <c r="C130" s="52">
        <v>1.4999999999999999E-2</v>
      </c>
    </row>
    <row r="131" spans="1:3" ht="12.75" x14ac:dyDescent="0.2">
      <c r="A131" s="97" t="s">
        <v>172</v>
      </c>
      <c r="B131" s="97" t="s">
        <v>50</v>
      </c>
      <c r="C131" s="52">
        <v>-6.6000000000000008E-3</v>
      </c>
    </row>
    <row r="132" spans="1:3" ht="12.75" x14ac:dyDescent="0.2">
      <c r="A132" s="97" t="s">
        <v>173</v>
      </c>
      <c r="B132" s="97" t="s">
        <v>50</v>
      </c>
      <c r="C132" s="52">
        <v>-1.4000000000000002E-3</v>
      </c>
    </row>
    <row r="133" spans="1:3" ht="12.75" x14ac:dyDescent="0.2">
      <c r="A133" s="97" t="s">
        <v>174</v>
      </c>
      <c r="B133" s="97" t="s">
        <v>50</v>
      </c>
      <c r="C133" s="52">
        <v>-6.9800000000000001E-2</v>
      </c>
    </row>
    <row r="134" spans="1:3" ht="12.75" x14ac:dyDescent="0.2">
      <c r="A134" s="97" t="s">
        <v>175</v>
      </c>
      <c r="B134" s="97" t="s">
        <v>50</v>
      </c>
      <c r="C134" s="52">
        <v>1.4999999999999999E-2</v>
      </c>
    </row>
    <row r="135" spans="1:3" ht="12.75" x14ac:dyDescent="0.2">
      <c r="A135" s="97" t="s">
        <v>176</v>
      </c>
      <c r="B135" s="97" t="s">
        <v>50</v>
      </c>
      <c r="C135" s="52">
        <v>-0.03</v>
      </c>
    </row>
    <row r="136" spans="1:3" ht="12.75" x14ac:dyDescent="0.2">
      <c r="A136" s="97" t="s">
        <v>181</v>
      </c>
      <c r="B136" s="97" t="s">
        <v>50</v>
      </c>
      <c r="C136" s="52">
        <v>2.5000000000000001E-2</v>
      </c>
    </row>
    <row r="137" spans="1:3" ht="12.75" x14ac:dyDescent="0.2">
      <c r="A137" s="98" t="s">
        <v>198</v>
      </c>
      <c r="B137" s="98" t="s">
        <v>192</v>
      </c>
      <c r="C137" s="99">
        <v>-549.99900000000002</v>
      </c>
    </row>
    <row r="138" spans="1:3" ht="12.75" x14ac:dyDescent="0.2">
      <c r="A138" s="98" t="s">
        <v>198</v>
      </c>
      <c r="B138" s="98" t="s">
        <v>192</v>
      </c>
      <c r="C138" s="99">
        <v>1700.0010000000002</v>
      </c>
    </row>
    <row r="139" spans="1:3" ht="12.75" x14ac:dyDescent="0.2">
      <c r="A139" s="98" t="s">
        <v>198</v>
      </c>
      <c r="B139" s="98" t="s">
        <v>192</v>
      </c>
      <c r="C139" s="99">
        <v>3100.0010000000002</v>
      </c>
    </row>
    <row r="140" spans="1:3" ht="12.75" x14ac:dyDescent="0.2">
      <c r="A140" s="98" t="s">
        <v>198</v>
      </c>
      <c r="B140" s="98" t="s">
        <v>192</v>
      </c>
      <c r="C140" s="99">
        <v>3100.0010000000002</v>
      </c>
    </row>
    <row r="141" spans="1:3" ht="12.75" x14ac:dyDescent="0.2">
      <c r="A141" s="98" t="s">
        <v>198</v>
      </c>
      <c r="B141" s="98" t="s">
        <v>192</v>
      </c>
      <c r="C141" s="99">
        <v>3100.0010000000002</v>
      </c>
    </row>
    <row r="142" spans="1:3" ht="12.75" x14ac:dyDescent="0.2">
      <c r="A142" s="98" t="s">
        <v>198</v>
      </c>
      <c r="B142" s="98" t="s">
        <v>192</v>
      </c>
      <c r="C142" s="99">
        <v>3350.0010000000002</v>
      </c>
    </row>
    <row r="143" spans="1:3" ht="12.75" x14ac:dyDescent="0.2">
      <c r="A143" s="98" t="s">
        <v>198</v>
      </c>
      <c r="B143" s="98" t="s">
        <v>192</v>
      </c>
      <c r="C143" s="99">
        <v>100.001</v>
      </c>
    </row>
    <row r="144" spans="1:3" ht="12.75" x14ac:dyDescent="0.2">
      <c r="A144" s="98" t="s">
        <v>198</v>
      </c>
      <c r="B144" s="98" t="s">
        <v>192</v>
      </c>
      <c r="C144" s="99">
        <v>3000.0010000000002</v>
      </c>
    </row>
    <row r="145" spans="1:3" ht="12.75" x14ac:dyDescent="0.2">
      <c r="A145" s="98" t="s">
        <v>198</v>
      </c>
      <c r="B145" s="98" t="s">
        <v>192</v>
      </c>
      <c r="C145" s="99">
        <v>5800.0010000000002</v>
      </c>
    </row>
    <row r="146" spans="1:3" ht="12.75" x14ac:dyDescent="0.2">
      <c r="A146" s="98" t="s">
        <v>198</v>
      </c>
      <c r="B146" s="98" t="s">
        <v>192</v>
      </c>
      <c r="C146" s="99">
        <v>3250.0010000000002</v>
      </c>
    </row>
    <row r="147" spans="1:3" ht="12.75" x14ac:dyDescent="0.2">
      <c r="A147" s="98" t="s">
        <v>198</v>
      </c>
      <c r="B147" s="98" t="s">
        <v>192</v>
      </c>
      <c r="C147" s="99">
        <v>3250.0010000000002</v>
      </c>
    </row>
    <row r="148" spans="1:3" ht="12.75" x14ac:dyDescent="0.2">
      <c r="A148" s="98" t="s">
        <v>198</v>
      </c>
      <c r="B148" s="98" t="s">
        <v>192</v>
      </c>
      <c r="C148" s="99">
        <v>3250.0010000000002</v>
      </c>
    </row>
    <row r="149" spans="1:3" ht="12.75" x14ac:dyDescent="0.2">
      <c r="A149" s="98" t="s">
        <v>198</v>
      </c>
      <c r="B149" s="98" t="s">
        <v>192</v>
      </c>
      <c r="C149" s="99">
        <v>3100.0010000000002</v>
      </c>
    </row>
    <row r="150" spans="1:3" ht="12.75" x14ac:dyDescent="0.2">
      <c r="A150" s="98" t="s">
        <v>198</v>
      </c>
      <c r="B150" s="98" t="s">
        <v>192</v>
      </c>
      <c r="C150" s="99">
        <v>2300.0010000000002</v>
      </c>
    </row>
    <row r="151" spans="1:3" ht="12.75" x14ac:dyDescent="0.2">
      <c r="A151" s="98" t="s">
        <v>198</v>
      </c>
      <c r="B151" s="98" t="s">
        <v>192</v>
      </c>
      <c r="C151" s="99">
        <v>3450.0010000000002</v>
      </c>
    </row>
    <row r="152" spans="1:3" ht="12.75" x14ac:dyDescent="0.2">
      <c r="A152" s="98" t="s">
        <v>198</v>
      </c>
      <c r="B152" s="98" t="s">
        <v>192</v>
      </c>
      <c r="C152" s="99">
        <v>1200.001</v>
      </c>
    </row>
    <row r="153" spans="1:3" ht="12.75" x14ac:dyDescent="0.2">
      <c r="A153" s="98" t="s">
        <v>198</v>
      </c>
      <c r="B153" s="98" t="s">
        <v>192</v>
      </c>
      <c r="C153" s="99">
        <v>250.00100000000003</v>
      </c>
    </row>
    <row r="154" spans="1:3" ht="12.75" x14ac:dyDescent="0.2">
      <c r="A154" s="98" t="s">
        <v>198</v>
      </c>
      <c r="B154" s="98" t="s">
        <v>192</v>
      </c>
      <c r="C154" s="99">
        <v>250.00100000000003</v>
      </c>
    </row>
    <row r="155" spans="1:3" ht="12.75" x14ac:dyDescent="0.2">
      <c r="A155" s="98" t="s">
        <v>198</v>
      </c>
      <c r="B155" s="98" t="s">
        <v>192</v>
      </c>
      <c r="C155" s="99">
        <v>250.00100000000003</v>
      </c>
    </row>
    <row r="156" spans="1:3" ht="12.75" x14ac:dyDescent="0.2">
      <c r="A156" s="98" t="s">
        <v>198</v>
      </c>
      <c r="B156" s="98" t="s">
        <v>192</v>
      </c>
      <c r="C156" s="99">
        <v>2050.0010000000002</v>
      </c>
    </row>
    <row r="157" spans="1:3" ht="12.75" x14ac:dyDescent="0.2">
      <c r="A157" s="98" t="s">
        <v>198</v>
      </c>
      <c r="B157" s="98" t="s">
        <v>192</v>
      </c>
      <c r="C157" s="99">
        <v>4450.0010000000002</v>
      </c>
    </row>
    <row r="158" spans="1:3" ht="12.75" x14ac:dyDescent="0.2">
      <c r="A158" s="98" t="s">
        <v>198</v>
      </c>
      <c r="B158" s="98" t="s">
        <v>192</v>
      </c>
      <c r="C158" s="99">
        <v>3700.0010000000002</v>
      </c>
    </row>
    <row r="159" spans="1:3" ht="12.75" x14ac:dyDescent="0.2">
      <c r="A159" s="98" t="s">
        <v>198</v>
      </c>
      <c r="B159" s="98" t="s">
        <v>192</v>
      </c>
      <c r="C159" s="99">
        <v>250.00100000000003</v>
      </c>
    </row>
    <row r="160" spans="1:3" ht="12.75" x14ac:dyDescent="0.2">
      <c r="A160" s="98" t="s">
        <v>198</v>
      </c>
      <c r="B160" s="98" t="s">
        <v>192</v>
      </c>
      <c r="C160" s="99">
        <v>450.00099999999998</v>
      </c>
    </row>
    <row r="161" spans="1:3" ht="12.75" x14ac:dyDescent="0.2">
      <c r="A161" s="98" t="s">
        <v>198</v>
      </c>
      <c r="B161" s="98" t="s">
        <v>192</v>
      </c>
      <c r="C161" s="99">
        <v>450.00099999999998</v>
      </c>
    </row>
    <row r="162" spans="1:3" ht="12.75" x14ac:dyDescent="0.2">
      <c r="A162" s="98" t="s">
        <v>198</v>
      </c>
      <c r="B162" s="98" t="s">
        <v>192</v>
      </c>
      <c r="C162" s="99">
        <v>450.00099999999998</v>
      </c>
    </row>
    <row r="163" spans="1:3" ht="12.75" x14ac:dyDescent="0.2">
      <c r="A163" s="98" t="s">
        <v>198</v>
      </c>
      <c r="B163" s="98" t="s">
        <v>192</v>
      </c>
      <c r="C163" s="99">
        <v>1250.001</v>
      </c>
    </row>
    <row r="164" spans="1:3" ht="12.75" x14ac:dyDescent="0.2">
      <c r="A164" s="98" t="s">
        <v>198</v>
      </c>
      <c r="B164" s="98" t="s">
        <v>192</v>
      </c>
      <c r="C164" s="99">
        <v>-799.99900000000014</v>
      </c>
    </row>
    <row r="165" spans="1:3" ht="12.75" x14ac:dyDescent="0.2">
      <c r="A165" s="98" t="s">
        <v>198</v>
      </c>
      <c r="B165" s="98" t="s">
        <v>192</v>
      </c>
      <c r="C165" s="99">
        <v>150.001</v>
      </c>
    </row>
    <row r="166" spans="1:3" ht="12.75" x14ac:dyDescent="0.2">
      <c r="A166" s="98" t="s">
        <v>198</v>
      </c>
      <c r="B166" s="98" t="s">
        <v>192</v>
      </c>
      <c r="C166" s="99">
        <v>2650.0009999999997</v>
      </c>
    </row>
    <row r="167" spans="1:3" ht="12.75" x14ac:dyDescent="0.2">
      <c r="A167" s="98" t="s">
        <v>200</v>
      </c>
      <c r="B167" s="98" t="s">
        <v>199</v>
      </c>
      <c r="C167" s="99">
        <v>10600</v>
      </c>
    </row>
    <row r="168" spans="1:3" ht="12.75" x14ac:dyDescent="0.2">
      <c r="A168" s="98" t="s">
        <v>200</v>
      </c>
      <c r="B168" s="98" t="s">
        <v>199</v>
      </c>
      <c r="C168" s="99">
        <v>8000</v>
      </c>
    </row>
    <row r="169" spans="1:3" ht="12.75" x14ac:dyDescent="0.2">
      <c r="A169" s="98" t="s">
        <v>200</v>
      </c>
      <c r="B169" s="98" t="s">
        <v>199</v>
      </c>
      <c r="C169" s="99">
        <v>3500</v>
      </c>
    </row>
    <row r="170" spans="1:3" ht="12.75" x14ac:dyDescent="0.2">
      <c r="A170" s="98" t="s">
        <v>200</v>
      </c>
      <c r="B170" s="98" t="s">
        <v>199</v>
      </c>
      <c r="C170" s="99">
        <v>3500</v>
      </c>
    </row>
    <row r="171" spans="1:3" ht="12.75" x14ac:dyDescent="0.2">
      <c r="A171" s="98" t="s">
        <v>200</v>
      </c>
      <c r="B171" s="98" t="s">
        <v>199</v>
      </c>
      <c r="C171" s="99">
        <v>3500</v>
      </c>
    </row>
    <row r="172" spans="1:3" ht="12.75" x14ac:dyDescent="0.2">
      <c r="A172" s="98" t="s">
        <v>200</v>
      </c>
      <c r="B172" s="98" t="s">
        <v>199</v>
      </c>
      <c r="C172" s="99">
        <v>3100</v>
      </c>
    </row>
    <row r="173" spans="1:3" ht="12.75" x14ac:dyDescent="0.2">
      <c r="A173" s="98" t="s">
        <v>200</v>
      </c>
      <c r="B173" s="98" t="s">
        <v>199</v>
      </c>
      <c r="C173" s="99">
        <v>9700</v>
      </c>
    </row>
    <row r="174" spans="1:3" ht="12.75" x14ac:dyDescent="0.2">
      <c r="A174" s="98" t="s">
        <v>200</v>
      </c>
      <c r="B174" s="98" t="s">
        <v>199</v>
      </c>
      <c r="C174" s="99">
        <v>4200</v>
      </c>
    </row>
    <row r="175" spans="1:3" ht="12.75" x14ac:dyDescent="0.2">
      <c r="A175" s="98" t="s">
        <v>200</v>
      </c>
      <c r="B175" s="98" t="s">
        <v>199</v>
      </c>
      <c r="C175" s="99">
        <v>-1500</v>
      </c>
    </row>
    <row r="176" spans="1:3" ht="12.75" x14ac:dyDescent="0.2">
      <c r="A176" s="98" t="s">
        <v>200</v>
      </c>
      <c r="B176" s="98" t="s">
        <v>199</v>
      </c>
      <c r="C176" s="99">
        <v>3600</v>
      </c>
    </row>
    <row r="177" spans="1:3" ht="12.75" x14ac:dyDescent="0.2">
      <c r="A177" s="98" t="s">
        <v>200</v>
      </c>
      <c r="B177" s="98" t="s">
        <v>199</v>
      </c>
      <c r="C177" s="99">
        <v>3600</v>
      </c>
    </row>
    <row r="178" spans="1:3" ht="12.75" x14ac:dyDescent="0.2">
      <c r="A178" s="98" t="s">
        <v>200</v>
      </c>
      <c r="B178" s="98" t="s">
        <v>199</v>
      </c>
      <c r="C178" s="99">
        <v>3600</v>
      </c>
    </row>
    <row r="179" spans="1:3" ht="12.75" x14ac:dyDescent="0.2">
      <c r="A179" s="98" t="s">
        <v>200</v>
      </c>
      <c r="B179" s="98" t="s">
        <v>199</v>
      </c>
      <c r="C179" s="99">
        <v>4000</v>
      </c>
    </row>
    <row r="180" spans="1:3" ht="12.75" x14ac:dyDescent="0.2">
      <c r="A180" s="98" t="s">
        <v>200</v>
      </c>
      <c r="B180" s="98" t="s">
        <v>199</v>
      </c>
      <c r="C180" s="99">
        <v>5700</v>
      </c>
    </row>
    <row r="181" spans="1:3" ht="12.75" x14ac:dyDescent="0.2">
      <c r="A181" s="98" t="s">
        <v>200</v>
      </c>
      <c r="B181" s="98" t="s">
        <v>199</v>
      </c>
      <c r="C181" s="99">
        <v>3000</v>
      </c>
    </row>
    <row r="182" spans="1:3" ht="12.75" x14ac:dyDescent="0.2">
      <c r="A182" s="98" t="s">
        <v>200</v>
      </c>
      <c r="B182" s="98" t="s">
        <v>199</v>
      </c>
      <c r="C182" s="99">
        <v>7200</v>
      </c>
    </row>
    <row r="183" spans="1:3" ht="12.75" x14ac:dyDescent="0.2">
      <c r="A183" s="98" t="s">
        <v>200</v>
      </c>
      <c r="B183" s="98" t="s">
        <v>199</v>
      </c>
      <c r="C183" s="99">
        <v>8800</v>
      </c>
    </row>
    <row r="184" spans="1:3" ht="12.75" x14ac:dyDescent="0.2">
      <c r="A184" s="98" t="s">
        <v>200</v>
      </c>
      <c r="B184" s="98" t="s">
        <v>199</v>
      </c>
      <c r="C184" s="99">
        <v>8800</v>
      </c>
    </row>
    <row r="185" spans="1:3" ht="12.75" x14ac:dyDescent="0.2">
      <c r="A185" s="98" t="s">
        <v>200</v>
      </c>
      <c r="B185" s="98" t="s">
        <v>199</v>
      </c>
      <c r="C185" s="99">
        <v>8800</v>
      </c>
    </row>
    <row r="186" spans="1:3" ht="12.75" x14ac:dyDescent="0.2">
      <c r="A186" s="98" t="s">
        <v>200</v>
      </c>
      <c r="B186" s="98" t="s">
        <v>199</v>
      </c>
      <c r="C186" s="99">
        <v>7200</v>
      </c>
    </row>
    <row r="187" spans="1:3" ht="12.75" x14ac:dyDescent="0.2">
      <c r="A187" s="98" t="s">
        <v>200</v>
      </c>
      <c r="B187" s="98" t="s">
        <v>199</v>
      </c>
      <c r="C187" s="99">
        <v>300</v>
      </c>
    </row>
    <row r="188" spans="1:3" ht="12.75" x14ac:dyDescent="0.2">
      <c r="A188" s="98" t="s">
        <v>200</v>
      </c>
      <c r="B188" s="98" t="s">
        <v>199</v>
      </c>
      <c r="C188" s="99">
        <v>2600</v>
      </c>
    </row>
    <row r="189" spans="1:3" ht="12.75" x14ac:dyDescent="0.2">
      <c r="A189" s="98" t="s">
        <v>200</v>
      </c>
      <c r="B189" s="98" t="s">
        <v>199</v>
      </c>
      <c r="C189" s="99">
        <v>8700</v>
      </c>
    </row>
    <row r="190" spans="1:3" ht="12.75" x14ac:dyDescent="0.2">
      <c r="A190" s="100" t="s">
        <v>200</v>
      </c>
      <c r="B190" s="100" t="s">
        <v>199</v>
      </c>
      <c r="C190" s="99">
        <v>8500</v>
      </c>
    </row>
    <row r="191" spans="1:3" ht="12.75" x14ac:dyDescent="0.2">
      <c r="A191" s="100" t="s">
        <v>200</v>
      </c>
      <c r="B191" s="100" t="s">
        <v>199</v>
      </c>
      <c r="C191" s="99">
        <v>8500</v>
      </c>
    </row>
    <row r="192" spans="1:3" ht="12.75" x14ac:dyDescent="0.2">
      <c r="A192" s="100" t="s">
        <v>200</v>
      </c>
      <c r="B192" s="100" t="s">
        <v>199</v>
      </c>
      <c r="C192" s="99">
        <v>8500</v>
      </c>
    </row>
    <row r="193" spans="1:3" ht="12.75" x14ac:dyDescent="0.2">
      <c r="A193" s="100" t="s">
        <v>200</v>
      </c>
      <c r="B193" s="100" t="s">
        <v>199</v>
      </c>
      <c r="C193" s="99">
        <v>7100</v>
      </c>
    </row>
    <row r="194" spans="1:3" ht="12.75" x14ac:dyDescent="0.2">
      <c r="A194" s="100" t="s">
        <v>200</v>
      </c>
      <c r="B194" s="100" t="s">
        <v>199</v>
      </c>
      <c r="C194" s="99">
        <v>11300</v>
      </c>
    </row>
    <row r="195" spans="1:3" ht="12.75" x14ac:dyDescent="0.2">
      <c r="A195" s="100" t="s">
        <v>200</v>
      </c>
      <c r="B195" s="100" t="s">
        <v>199</v>
      </c>
      <c r="C195" s="99">
        <v>9400</v>
      </c>
    </row>
    <row r="196" spans="1:3" ht="12.75" x14ac:dyDescent="0.2">
      <c r="A196" s="100" t="s">
        <v>200</v>
      </c>
      <c r="B196" s="100" t="s">
        <v>199</v>
      </c>
      <c r="C196" s="99">
        <v>5400</v>
      </c>
    </row>
    <row r="197" spans="1:3" ht="12.75" x14ac:dyDescent="0.2">
      <c r="A197" s="100" t="s">
        <v>201</v>
      </c>
      <c r="B197" s="100" t="s">
        <v>199</v>
      </c>
      <c r="C197" s="99">
        <v>3975</v>
      </c>
    </row>
    <row r="198" spans="1:3" ht="12.75" x14ac:dyDescent="0.2">
      <c r="A198" s="100" t="s">
        <v>201</v>
      </c>
      <c r="B198" s="100" t="s">
        <v>199</v>
      </c>
      <c r="C198" s="99">
        <v>2675</v>
      </c>
    </row>
    <row r="199" spans="1:3" ht="12.75" x14ac:dyDescent="0.2">
      <c r="A199" s="100" t="s">
        <v>201</v>
      </c>
      <c r="B199" s="100" t="s">
        <v>199</v>
      </c>
      <c r="C199" s="99">
        <v>425</v>
      </c>
    </row>
    <row r="200" spans="1:3" ht="12.75" x14ac:dyDescent="0.2">
      <c r="A200" s="100" t="s">
        <v>201</v>
      </c>
      <c r="B200" s="100" t="s">
        <v>199</v>
      </c>
      <c r="C200" s="99">
        <v>425</v>
      </c>
    </row>
    <row r="201" spans="1:3" ht="12.75" x14ac:dyDescent="0.2">
      <c r="A201" s="100" t="s">
        <v>201</v>
      </c>
      <c r="B201" s="100" t="s">
        <v>199</v>
      </c>
      <c r="C201" s="99">
        <v>425</v>
      </c>
    </row>
    <row r="202" spans="1:3" ht="12.75" x14ac:dyDescent="0.2">
      <c r="A202" s="100" t="s">
        <v>201</v>
      </c>
      <c r="B202" s="100" t="s">
        <v>199</v>
      </c>
      <c r="C202" s="99">
        <v>225</v>
      </c>
    </row>
    <row r="203" spans="1:3" ht="12.75" x14ac:dyDescent="0.2">
      <c r="A203" s="100" t="s">
        <v>201</v>
      </c>
      <c r="B203" s="100" t="s">
        <v>199</v>
      </c>
      <c r="C203" s="99">
        <v>3525</v>
      </c>
    </row>
    <row r="204" spans="1:3" ht="12.75" x14ac:dyDescent="0.2">
      <c r="A204" s="100" t="s">
        <v>201</v>
      </c>
      <c r="B204" s="100" t="s">
        <v>199</v>
      </c>
      <c r="C204" s="99">
        <v>775</v>
      </c>
    </row>
    <row r="205" spans="1:3" ht="12.75" x14ac:dyDescent="0.2">
      <c r="A205" s="100" t="s">
        <v>201</v>
      </c>
      <c r="B205" s="100" t="s">
        <v>199</v>
      </c>
      <c r="C205" s="99">
        <v>-2075</v>
      </c>
    </row>
    <row r="206" spans="1:3" ht="12.75" x14ac:dyDescent="0.2">
      <c r="A206" s="100" t="s">
        <v>201</v>
      </c>
      <c r="B206" s="100" t="s">
        <v>199</v>
      </c>
      <c r="C206" s="99">
        <v>475</v>
      </c>
    </row>
    <row r="207" spans="1:3" ht="12.75" x14ac:dyDescent="0.2">
      <c r="A207" s="100" t="s">
        <v>201</v>
      </c>
      <c r="B207" s="100" t="s">
        <v>199</v>
      </c>
      <c r="C207" s="99">
        <v>475</v>
      </c>
    </row>
    <row r="208" spans="1:3" ht="12.75" x14ac:dyDescent="0.2">
      <c r="A208" s="100" t="s">
        <v>201</v>
      </c>
      <c r="B208" s="100" t="s">
        <v>199</v>
      </c>
      <c r="C208" s="99">
        <v>475</v>
      </c>
    </row>
    <row r="209" spans="1:3" ht="12.75" x14ac:dyDescent="0.2">
      <c r="A209" s="100" t="s">
        <v>201</v>
      </c>
      <c r="B209" s="100" t="s">
        <v>199</v>
      </c>
      <c r="C209" s="99">
        <v>675</v>
      </c>
    </row>
    <row r="210" spans="1:3" ht="12.75" x14ac:dyDescent="0.2">
      <c r="A210" s="100" t="s">
        <v>201</v>
      </c>
      <c r="B210" s="100" t="s">
        <v>199</v>
      </c>
      <c r="C210" s="99">
        <v>1525</v>
      </c>
    </row>
    <row r="211" spans="1:3" ht="12.75" x14ac:dyDescent="0.2">
      <c r="A211" s="100" t="s">
        <v>201</v>
      </c>
      <c r="B211" s="100" t="s">
        <v>199</v>
      </c>
      <c r="C211" s="99">
        <v>175</v>
      </c>
    </row>
    <row r="212" spans="1:3" ht="12.75" x14ac:dyDescent="0.2">
      <c r="A212" s="100" t="s">
        <v>201</v>
      </c>
      <c r="B212" s="100" t="s">
        <v>199</v>
      </c>
      <c r="C212" s="99">
        <v>2275</v>
      </c>
    </row>
    <row r="213" spans="1:3" ht="12.75" x14ac:dyDescent="0.2">
      <c r="A213" s="100" t="s">
        <v>201</v>
      </c>
      <c r="B213" s="100" t="s">
        <v>199</v>
      </c>
      <c r="C213" s="99">
        <v>3075</v>
      </c>
    </row>
    <row r="214" spans="1:3" ht="12.75" x14ac:dyDescent="0.2">
      <c r="A214" s="100" t="s">
        <v>201</v>
      </c>
      <c r="B214" s="100" t="s">
        <v>199</v>
      </c>
      <c r="C214" s="99">
        <v>3075</v>
      </c>
    </row>
    <row r="215" spans="1:3" ht="12.75" x14ac:dyDescent="0.2">
      <c r="A215" s="100" t="s">
        <v>201</v>
      </c>
      <c r="B215" s="100" t="s">
        <v>199</v>
      </c>
      <c r="C215" s="99">
        <v>3075</v>
      </c>
    </row>
    <row r="216" spans="1:3" ht="12.75" x14ac:dyDescent="0.2">
      <c r="A216" s="100" t="s">
        <v>201</v>
      </c>
      <c r="B216" s="100" t="s">
        <v>199</v>
      </c>
      <c r="C216" s="99">
        <v>2275</v>
      </c>
    </row>
    <row r="217" spans="1:3" ht="12.75" x14ac:dyDescent="0.2">
      <c r="A217" s="100" t="s">
        <v>201</v>
      </c>
      <c r="B217" s="100" t="s">
        <v>199</v>
      </c>
      <c r="C217" s="99">
        <v>-1175</v>
      </c>
    </row>
    <row r="218" spans="1:3" ht="12.75" x14ac:dyDescent="0.2">
      <c r="A218" s="100" t="s">
        <v>201</v>
      </c>
      <c r="B218" s="100" t="s">
        <v>199</v>
      </c>
      <c r="C218" s="99">
        <v>-25</v>
      </c>
    </row>
    <row r="219" spans="1:3" ht="12.75" x14ac:dyDescent="0.2">
      <c r="A219" s="100" t="s">
        <v>201</v>
      </c>
      <c r="B219" s="100" t="s">
        <v>199</v>
      </c>
      <c r="C219" s="99">
        <v>3025</v>
      </c>
    </row>
    <row r="220" spans="1:3" ht="12.75" x14ac:dyDescent="0.2">
      <c r="A220" s="100" t="s">
        <v>201</v>
      </c>
      <c r="B220" s="100" t="s">
        <v>199</v>
      </c>
      <c r="C220" s="99">
        <v>2925</v>
      </c>
    </row>
    <row r="221" spans="1:3" ht="12.75" x14ac:dyDescent="0.2">
      <c r="A221" s="100" t="s">
        <v>201</v>
      </c>
      <c r="B221" s="100" t="s">
        <v>199</v>
      </c>
      <c r="C221" s="99">
        <v>2925</v>
      </c>
    </row>
    <row r="222" spans="1:3" ht="12.75" x14ac:dyDescent="0.2">
      <c r="A222" s="100" t="s">
        <v>201</v>
      </c>
      <c r="B222" s="100" t="s">
        <v>199</v>
      </c>
      <c r="C222" s="99">
        <v>2925</v>
      </c>
    </row>
    <row r="223" spans="1:3" ht="12.75" x14ac:dyDescent="0.2">
      <c r="A223" s="100" t="s">
        <v>201</v>
      </c>
      <c r="B223" s="100" t="s">
        <v>199</v>
      </c>
      <c r="C223" s="99">
        <v>2225</v>
      </c>
    </row>
    <row r="224" spans="1:3" ht="12.75" x14ac:dyDescent="0.2">
      <c r="A224" s="100" t="s">
        <v>201</v>
      </c>
      <c r="B224" s="100" t="s">
        <v>199</v>
      </c>
      <c r="C224" s="99">
        <v>4325</v>
      </c>
    </row>
    <row r="225" spans="1:3" ht="12.75" x14ac:dyDescent="0.2">
      <c r="A225" s="100" t="s">
        <v>201</v>
      </c>
      <c r="B225" s="100" t="s">
        <v>199</v>
      </c>
      <c r="C225" s="99">
        <v>3375</v>
      </c>
    </row>
    <row r="226" spans="1:3" ht="12.75" x14ac:dyDescent="0.2">
      <c r="A226" s="100" t="s">
        <v>201</v>
      </c>
      <c r="B226" s="100" t="s">
        <v>199</v>
      </c>
      <c r="C226" s="99">
        <v>1375</v>
      </c>
    </row>
    <row r="227" spans="1:3" ht="12.75" x14ac:dyDescent="0.2">
      <c r="A227" s="100" t="s">
        <v>202</v>
      </c>
      <c r="B227" s="100" t="s">
        <v>199</v>
      </c>
      <c r="C227" s="99">
        <v>-3300</v>
      </c>
    </row>
    <row r="228" spans="1:3" ht="12.75" x14ac:dyDescent="0.2">
      <c r="A228" s="100" t="s">
        <v>202</v>
      </c>
      <c r="B228" s="100" t="s">
        <v>199</v>
      </c>
      <c r="C228" s="99">
        <v>-2000</v>
      </c>
    </row>
    <row r="229" spans="1:3" ht="12.75" x14ac:dyDescent="0.2">
      <c r="A229" s="100" t="s">
        <v>202</v>
      </c>
      <c r="B229" s="100" t="s">
        <v>199</v>
      </c>
      <c r="C229" s="99">
        <v>250</v>
      </c>
    </row>
    <row r="230" spans="1:3" ht="12.75" x14ac:dyDescent="0.2">
      <c r="A230" s="100" t="s">
        <v>202</v>
      </c>
      <c r="B230" s="100" t="s">
        <v>199</v>
      </c>
      <c r="C230" s="99">
        <v>250</v>
      </c>
    </row>
    <row r="231" spans="1:3" ht="12.75" x14ac:dyDescent="0.2">
      <c r="A231" s="100" t="s">
        <v>202</v>
      </c>
      <c r="B231" s="100" t="s">
        <v>199</v>
      </c>
      <c r="C231" s="99">
        <v>250</v>
      </c>
    </row>
    <row r="232" spans="1:3" ht="12.75" x14ac:dyDescent="0.2">
      <c r="A232" s="100" t="s">
        <v>202</v>
      </c>
      <c r="B232" s="100" t="s">
        <v>199</v>
      </c>
      <c r="C232" s="99">
        <v>450</v>
      </c>
    </row>
    <row r="233" spans="1:3" ht="12.75" x14ac:dyDescent="0.2">
      <c r="A233" s="100" t="s">
        <v>202</v>
      </c>
      <c r="B233" s="100" t="s">
        <v>199</v>
      </c>
      <c r="C233" s="99">
        <v>-2850</v>
      </c>
    </row>
    <row r="234" spans="1:3" ht="12.75" x14ac:dyDescent="0.2">
      <c r="A234" s="100" t="s">
        <v>202</v>
      </c>
      <c r="B234" s="100" t="s">
        <v>199</v>
      </c>
      <c r="C234" s="99">
        <v>-100</v>
      </c>
    </row>
    <row r="235" spans="1:3" ht="12.75" x14ac:dyDescent="0.2">
      <c r="A235" s="100" t="s">
        <v>202</v>
      </c>
      <c r="B235" s="100" t="s">
        <v>199</v>
      </c>
      <c r="C235" s="99">
        <v>2750</v>
      </c>
    </row>
    <row r="236" spans="1:3" ht="12.75" x14ac:dyDescent="0.2">
      <c r="A236" s="100" t="s">
        <v>202</v>
      </c>
      <c r="B236" s="100" t="s">
        <v>199</v>
      </c>
      <c r="C236" s="99">
        <v>200</v>
      </c>
    </row>
    <row r="237" spans="1:3" ht="12.75" x14ac:dyDescent="0.2">
      <c r="A237" s="100" t="s">
        <v>202</v>
      </c>
      <c r="B237" s="100" t="s">
        <v>199</v>
      </c>
      <c r="C237" s="99">
        <v>200</v>
      </c>
    </row>
    <row r="238" spans="1:3" ht="12.75" x14ac:dyDescent="0.2">
      <c r="A238" s="100" t="s">
        <v>202</v>
      </c>
      <c r="B238" s="100" t="s">
        <v>199</v>
      </c>
      <c r="C238" s="99">
        <v>200</v>
      </c>
    </row>
    <row r="239" spans="1:3" ht="12.75" x14ac:dyDescent="0.2">
      <c r="A239" s="100" t="s">
        <v>202</v>
      </c>
      <c r="B239" s="100" t="s">
        <v>199</v>
      </c>
      <c r="C239" s="99">
        <v>0</v>
      </c>
    </row>
    <row r="240" spans="1:3" ht="12.75" x14ac:dyDescent="0.2">
      <c r="A240" s="100" t="s">
        <v>202</v>
      </c>
      <c r="B240" s="100" t="s">
        <v>199</v>
      </c>
      <c r="C240" s="99">
        <v>-850</v>
      </c>
    </row>
    <row r="241" spans="1:3" ht="12.75" x14ac:dyDescent="0.2">
      <c r="A241" s="100" t="s">
        <v>202</v>
      </c>
      <c r="B241" s="100" t="s">
        <v>199</v>
      </c>
      <c r="C241" s="99">
        <v>500</v>
      </c>
    </row>
    <row r="242" spans="1:3" ht="12.75" x14ac:dyDescent="0.2">
      <c r="A242" s="100" t="s">
        <v>202</v>
      </c>
      <c r="B242" s="100" t="s">
        <v>199</v>
      </c>
      <c r="C242" s="99">
        <v>-1600</v>
      </c>
    </row>
    <row r="243" spans="1:3" ht="12.75" x14ac:dyDescent="0.2">
      <c r="A243" s="100" t="s">
        <v>202</v>
      </c>
      <c r="B243" s="100" t="s">
        <v>199</v>
      </c>
      <c r="C243" s="99">
        <v>-2400</v>
      </c>
    </row>
    <row r="244" spans="1:3" ht="12.75" x14ac:dyDescent="0.2">
      <c r="A244" s="100" t="s">
        <v>202</v>
      </c>
      <c r="B244" s="100" t="s">
        <v>199</v>
      </c>
      <c r="C244" s="99">
        <v>-2400</v>
      </c>
    </row>
    <row r="245" spans="1:3" ht="12.75" x14ac:dyDescent="0.2">
      <c r="A245" s="100" t="s">
        <v>202</v>
      </c>
      <c r="B245" s="100" t="s">
        <v>199</v>
      </c>
      <c r="C245" s="99">
        <v>-2400</v>
      </c>
    </row>
    <row r="246" spans="1:3" ht="12.75" x14ac:dyDescent="0.2">
      <c r="A246" s="100" t="s">
        <v>202</v>
      </c>
      <c r="B246" s="100" t="s">
        <v>199</v>
      </c>
      <c r="C246" s="99">
        <v>-1600</v>
      </c>
    </row>
    <row r="247" spans="1:3" ht="12.75" x14ac:dyDescent="0.2">
      <c r="A247" s="100" t="s">
        <v>202</v>
      </c>
      <c r="B247" s="100" t="s">
        <v>199</v>
      </c>
      <c r="C247" s="99">
        <v>1850</v>
      </c>
    </row>
    <row r="248" spans="1:3" ht="12.75" x14ac:dyDescent="0.2">
      <c r="A248" s="100" t="s">
        <v>202</v>
      </c>
      <c r="B248" s="100" t="s">
        <v>199</v>
      </c>
      <c r="C248" s="99">
        <v>700</v>
      </c>
    </row>
    <row r="249" spans="1:3" ht="12.75" x14ac:dyDescent="0.2">
      <c r="A249" s="100" t="s">
        <v>202</v>
      </c>
      <c r="B249" s="100" t="s">
        <v>199</v>
      </c>
      <c r="C249" s="99">
        <v>-2350</v>
      </c>
    </row>
    <row r="250" spans="1:3" ht="12.75" x14ac:dyDescent="0.2">
      <c r="A250" s="100" t="s">
        <v>202</v>
      </c>
      <c r="B250" s="100" t="s">
        <v>199</v>
      </c>
      <c r="C250" s="99">
        <v>-2250</v>
      </c>
    </row>
    <row r="251" spans="1:3" ht="12.75" x14ac:dyDescent="0.2">
      <c r="A251" s="100" t="s">
        <v>202</v>
      </c>
      <c r="B251" s="100" t="s">
        <v>199</v>
      </c>
      <c r="C251" s="99">
        <v>-2250</v>
      </c>
    </row>
    <row r="252" spans="1:3" ht="12.75" x14ac:dyDescent="0.2">
      <c r="A252" s="100" t="s">
        <v>202</v>
      </c>
      <c r="B252" s="100" t="s">
        <v>199</v>
      </c>
      <c r="C252" s="99">
        <v>-2250</v>
      </c>
    </row>
    <row r="253" spans="1:3" ht="12.75" x14ac:dyDescent="0.2">
      <c r="A253" s="100" t="s">
        <v>202</v>
      </c>
      <c r="B253" s="100" t="s">
        <v>199</v>
      </c>
      <c r="C253" s="99">
        <v>-1550</v>
      </c>
    </row>
    <row r="254" spans="1:3" ht="12.75" x14ac:dyDescent="0.2">
      <c r="A254" s="100" t="s">
        <v>202</v>
      </c>
      <c r="B254" s="100" t="s">
        <v>199</v>
      </c>
      <c r="C254" s="99">
        <v>-3650</v>
      </c>
    </row>
    <row r="255" spans="1:3" ht="12.75" x14ac:dyDescent="0.2">
      <c r="A255" s="100" t="s">
        <v>202</v>
      </c>
      <c r="B255" s="100" t="s">
        <v>199</v>
      </c>
      <c r="C255" s="99">
        <v>-2700</v>
      </c>
    </row>
    <row r="256" spans="1:3" ht="12.75" x14ac:dyDescent="0.2">
      <c r="A256" s="100" t="s">
        <v>202</v>
      </c>
      <c r="B256" s="100" t="s">
        <v>199</v>
      </c>
      <c r="C256" s="99">
        <v>-700</v>
      </c>
    </row>
    <row r="257" spans="1:3" ht="12.75" x14ac:dyDescent="0.2">
      <c r="A257" s="100" t="s">
        <v>203</v>
      </c>
      <c r="B257" s="100" t="s">
        <v>199</v>
      </c>
      <c r="C257" s="99">
        <v>-2150</v>
      </c>
    </row>
    <row r="258" spans="1:3" ht="12.75" x14ac:dyDescent="0.2">
      <c r="A258" s="100" t="s">
        <v>203</v>
      </c>
      <c r="B258" s="100" t="s">
        <v>199</v>
      </c>
      <c r="C258" s="99">
        <v>-850</v>
      </c>
    </row>
    <row r="259" spans="1:3" ht="12.75" x14ac:dyDescent="0.2">
      <c r="A259" s="100" t="s">
        <v>203</v>
      </c>
      <c r="B259" s="100" t="s">
        <v>199</v>
      </c>
      <c r="C259" s="99">
        <v>1400</v>
      </c>
    </row>
    <row r="260" spans="1:3" ht="12.75" x14ac:dyDescent="0.2">
      <c r="A260" s="100" t="s">
        <v>203</v>
      </c>
      <c r="B260" s="100" t="s">
        <v>199</v>
      </c>
      <c r="C260" s="99">
        <v>1400</v>
      </c>
    </row>
    <row r="261" spans="1:3" ht="12.75" x14ac:dyDescent="0.2">
      <c r="A261" s="100" t="s">
        <v>203</v>
      </c>
      <c r="B261" s="100" t="s">
        <v>199</v>
      </c>
      <c r="C261" s="99">
        <v>1400</v>
      </c>
    </row>
    <row r="262" spans="1:3" ht="12.75" x14ac:dyDescent="0.2">
      <c r="A262" s="100" t="s">
        <v>203</v>
      </c>
      <c r="B262" s="100" t="s">
        <v>199</v>
      </c>
      <c r="C262" s="99">
        <v>1600</v>
      </c>
    </row>
    <row r="263" spans="1:3" ht="12.75" x14ac:dyDescent="0.2">
      <c r="A263" s="100" t="s">
        <v>203</v>
      </c>
      <c r="B263" s="100" t="s">
        <v>199</v>
      </c>
      <c r="C263" s="99">
        <v>-1700</v>
      </c>
    </row>
    <row r="264" spans="1:3" ht="12.75" x14ac:dyDescent="0.2">
      <c r="A264" s="100" t="s">
        <v>203</v>
      </c>
      <c r="B264" s="100" t="s">
        <v>199</v>
      </c>
      <c r="C264" s="99">
        <v>1050</v>
      </c>
    </row>
    <row r="265" spans="1:3" ht="12.75" x14ac:dyDescent="0.2">
      <c r="A265" s="100" t="s">
        <v>203</v>
      </c>
      <c r="B265" s="100" t="s">
        <v>199</v>
      </c>
      <c r="C265" s="99">
        <v>3900</v>
      </c>
    </row>
    <row r="266" spans="1:3" ht="12.75" x14ac:dyDescent="0.2">
      <c r="A266" s="100" t="s">
        <v>203</v>
      </c>
      <c r="B266" s="100" t="s">
        <v>199</v>
      </c>
      <c r="C266" s="99">
        <v>1350</v>
      </c>
    </row>
    <row r="267" spans="1:3" ht="12.75" x14ac:dyDescent="0.2">
      <c r="A267" s="100" t="s">
        <v>203</v>
      </c>
      <c r="B267" s="100" t="s">
        <v>199</v>
      </c>
      <c r="C267" s="99">
        <v>1350</v>
      </c>
    </row>
    <row r="268" spans="1:3" ht="12.75" x14ac:dyDescent="0.2">
      <c r="A268" s="100" t="s">
        <v>203</v>
      </c>
      <c r="B268" s="100" t="s">
        <v>199</v>
      </c>
      <c r="C268" s="99">
        <v>1350</v>
      </c>
    </row>
    <row r="269" spans="1:3" ht="12.75" x14ac:dyDescent="0.2">
      <c r="A269" s="100" t="s">
        <v>203</v>
      </c>
      <c r="B269" s="100" t="s">
        <v>199</v>
      </c>
      <c r="C269" s="99">
        <v>1150</v>
      </c>
    </row>
    <row r="270" spans="1:3" ht="12.75" x14ac:dyDescent="0.2">
      <c r="A270" s="100" t="s">
        <v>203</v>
      </c>
      <c r="B270" s="100" t="s">
        <v>199</v>
      </c>
      <c r="C270" s="99">
        <v>300</v>
      </c>
    </row>
    <row r="271" spans="1:3" ht="12.75" x14ac:dyDescent="0.2">
      <c r="A271" s="100" t="s">
        <v>203</v>
      </c>
      <c r="B271" s="100" t="s">
        <v>199</v>
      </c>
      <c r="C271" s="99">
        <v>1650</v>
      </c>
    </row>
    <row r="272" spans="1:3" ht="12.75" x14ac:dyDescent="0.2">
      <c r="A272" s="100" t="s">
        <v>203</v>
      </c>
      <c r="B272" s="100" t="s">
        <v>199</v>
      </c>
      <c r="C272" s="99">
        <v>-450</v>
      </c>
    </row>
    <row r="273" spans="1:3" ht="12.75" x14ac:dyDescent="0.2">
      <c r="A273" s="100" t="s">
        <v>203</v>
      </c>
      <c r="B273" s="100" t="s">
        <v>199</v>
      </c>
      <c r="C273" s="99">
        <v>-1250</v>
      </c>
    </row>
    <row r="274" spans="1:3" ht="12.75" x14ac:dyDescent="0.2">
      <c r="A274" s="100" t="s">
        <v>203</v>
      </c>
      <c r="B274" s="100" t="s">
        <v>199</v>
      </c>
      <c r="C274" s="99">
        <v>-1250</v>
      </c>
    </row>
    <row r="275" spans="1:3" ht="12.75" x14ac:dyDescent="0.2">
      <c r="A275" s="100" t="s">
        <v>203</v>
      </c>
      <c r="B275" s="100" t="s">
        <v>199</v>
      </c>
      <c r="C275" s="99">
        <v>-1250</v>
      </c>
    </row>
    <row r="276" spans="1:3" ht="12.75" x14ac:dyDescent="0.2">
      <c r="A276" s="100" t="s">
        <v>203</v>
      </c>
      <c r="B276" s="100" t="s">
        <v>199</v>
      </c>
      <c r="C276" s="99">
        <v>-450</v>
      </c>
    </row>
    <row r="277" spans="1:3" ht="12.75" x14ac:dyDescent="0.2">
      <c r="A277" s="100" t="s">
        <v>203</v>
      </c>
      <c r="B277" s="100" t="s">
        <v>199</v>
      </c>
      <c r="C277" s="99">
        <v>3000</v>
      </c>
    </row>
    <row r="278" spans="1:3" ht="12.75" x14ac:dyDescent="0.2">
      <c r="A278" s="100" t="s">
        <v>203</v>
      </c>
      <c r="B278" s="100" t="s">
        <v>199</v>
      </c>
      <c r="C278" s="99">
        <v>1850</v>
      </c>
    </row>
    <row r="279" spans="1:3" ht="12.75" x14ac:dyDescent="0.2">
      <c r="A279" s="100" t="s">
        <v>203</v>
      </c>
      <c r="B279" s="100" t="s">
        <v>199</v>
      </c>
      <c r="C279" s="99">
        <v>-1200</v>
      </c>
    </row>
    <row r="280" spans="1:3" ht="12.75" x14ac:dyDescent="0.2">
      <c r="A280" s="100" t="s">
        <v>203</v>
      </c>
      <c r="B280" s="100" t="s">
        <v>199</v>
      </c>
      <c r="C280" s="99">
        <v>-1100</v>
      </c>
    </row>
    <row r="281" spans="1:3" ht="12.75" x14ac:dyDescent="0.2">
      <c r="A281" s="100" t="s">
        <v>203</v>
      </c>
      <c r="B281" s="100" t="s">
        <v>199</v>
      </c>
      <c r="C281" s="99">
        <v>-1100</v>
      </c>
    </row>
    <row r="282" spans="1:3" ht="12.75" x14ac:dyDescent="0.2">
      <c r="A282" s="100" t="s">
        <v>203</v>
      </c>
      <c r="B282" s="100" t="s">
        <v>199</v>
      </c>
      <c r="C282" s="99">
        <v>-1100</v>
      </c>
    </row>
    <row r="283" spans="1:3" ht="12.75" x14ac:dyDescent="0.2">
      <c r="A283" s="100" t="s">
        <v>203</v>
      </c>
      <c r="B283" s="100" t="s">
        <v>199</v>
      </c>
      <c r="C283" s="99">
        <v>-400</v>
      </c>
    </row>
    <row r="284" spans="1:3" ht="12.75" x14ac:dyDescent="0.2">
      <c r="A284" s="100" t="s">
        <v>203</v>
      </c>
      <c r="B284" s="100" t="s">
        <v>199</v>
      </c>
      <c r="C284" s="99">
        <v>-2500</v>
      </c>
    </row>
    <row r="285" spans="1:3" ht="12.75" x14ac:dyDescent="0.2">
      <c r="A285" s="100" t="s">
        <v>203</v>
      </c>
      <c r="B285" s="100" t="s">
        <v>199</v>
      </c>
      <c r="C285" s="99">
        <v>-1550</v>
      </c>
    </row>
    <row r="286" spans="1:3" ht="12.75" x14ac:dyDescent="0.2">
      <c r="A286" s="100" t="s">
        <v>203</v>
      </c>
      <c r="B286" s="100" t="s">
        <v>199</v>
      </c>
      <c r="C286" s="99">
        <v>450</v>
      </c>
    </row>
    <row r="287" spans="1:3" ht="12.75" x14ac:dyDescent="0.2">
      <c r="A287" s="100" t="s">
        <v>204</v>
      </c>
      <c r="B287" s="100" t="s">
        <v>199</v>
      </c>
      <c r="C287" s="99">
        <v>-1900</v>
      </c>
    </row>
    <row r="288" spans="1:3" ht="12.75" x14ac:dyDescent="0.2">
      <c r="A288" s="100" t="s">
        <v>204</v>
      </c>
      <c r="B288" s="100" t="s">
        <v>199</v>
      </c>
      <c r="C288" s="99">
        <v>-600</v>
      </c>
    </row>
    <row r="289" spans="1:3" ht="12.75" x14ac:dyDescent="0.2">
      <c r="A289" s="100" t="s">
        <v>204</v>
      </c>
      <c r="B289" s="100" t="s">
        <v>199</v>
      </c>
      <c r="C289" s="99">
        <v>1650</v>
      </c>
    </row>
    <row r="290" spans="1:3" ht="12.75" x14ac:dyDescent="0.2">
      <c r="A290" s="100" t="s">
        <v>204</v>
      </c>
      <c r="B290" s="100" t="s">
        <v>199</v>
      </c>
      <c r="C290" s="99">
        <v>1650</v>
      </c>
    </row>
    <row r="291" spans="1:3" ht="12.75" x14ac:dyDescent="0.2">
      <c r="A291" s="100" t="s">
        <v>204</v>
      </c>
      <c r="B291" s="100" t="s">
        <v>199</v>
      </c>
      <c r="C291" s="99">
        <v>1650</v>
      </c>
    </row>
    <row r="292" spans="1:3" ht="12.75" x14ac:dyDescent="0.2">
      <c r="A292" s="100" t="s">
        <v>204</v>
      </c>
      <c r="B292" s="100" t="s">
        <v>199</v>
      </c>
      <c r="C292" s="99">
        <v>1850</v>
      </c>
    </row>
    <row r="293" spans="1:3" ht="12.75" x14ac:dyDescent="0.2">
      <c r="A293" s="100" t="s">
        <v>204</v>
      </c>
      <c r="B293" s="100" t="s">
        <v>199</v>
      </c>
      <c r="C293" s="99">
        <v>-1450</v>
      </c>
    </row>
    <row r="294" spans="1:3" ht="12.75" x14ac:dyDescent="0.2">
      <c r="A294" s="100" t="s">
        <v>204</v>
      </c>
      <c r="B294" s="100" t="s">
        <v>199</v>
      </c>
      <c r="C294" s="99">
        <v>1300</v>
      </c>
    </row>
    <row r="295" spans="1:3" ht="12.75" x14ac:dyDescent="0.2">
      <c r="A295" s="100" t="s">
        <v>204</v>
      </c>
      <c r="B295" s="100" t="s">
        <v>199</v>
      </c>
      <c r="C295" s="99">
        <v>4150</v>
      </c>
    </row>
    <row r="296" spans="1:3" ht="12.75" x14ac:dyDescent="0.2">
      <c r="A296" s="100" t="s">
        <v>204</v>
      </c>
      <c r="B296" s="100" t="s">
        <v>199</v>
      </c>
      <c r="C296" s="99">
        <v>1600</v>
      </c>
    </row>
    <row r="297" spans="1:3" ht="12.75" x14ac:dyDescent="0.2">
      <c r="A297" s="100" t="s">
        <v>204</v>
      </c>
      <c r="B297" s="100" t="s">
        <v>199</v>
      </c>
      <c r="C297" s="99">
        <v>1600</v>
      </c>
    </row>
    <row r="298" spans="1:3" ht="12.75" x14ac:dyDescent="0.2">
      <c r="A298" s="100" t="s">
        <v>204</v>
      </c>
      <c r="B298" s="100" t="s">
        <v>199</v>
      </c>
      <c r="C298" s="99">
        <v>1600</v>
      </c>
    </row>
    <row r="299" spans="1:3" ht="12.75" x14ac:dyDescent="0.2">
      <c r="A299" s="100" t="s">
        <v>204</v>
      </c>
      <c r="B299" s="100" t="s">
        <v>199</v>
      </c>
      <c r="C299" s="99">
        <v>1400</v>
      </c>
    </row>
    <row r="300" spans="1:3" ht="12.75" x14ac:dyDescent="0.2">
      <c r="A300" s="100" t="s">
        <v>204</v>
      </c>
      <c r="B300" s="100" t="s">
        <v>199</v>
      </c>
      <c r="C300" s="99">
        <v>550</v>
      </c>
    </row>
    <row r="301" spans="1:3" ht="12.75" x14ac:dyDescent="0.2">
      <c r="A301" s="100" t="s">
        <v>204</v>
      </c>
      <c r="B301" s="100" t="s">
        <v>199</v>
      </c>
      <c r="C301" s="99">
        <v>1900</v>
      </c>
    </row>
    <row r="302" spans="1:3" ht="12.75" x14ac:dyDescent="0.2">
      <c r="A302" s="100" t="s">
        <v>204</v>
      </c>
      <c r="B302" s="100" t="s">
        <v>199</v>
      </c>
      <c r="C302" s="99">
        <v>-200</v>
      </c>
    </row>
    <row r="303" spans="1:3" ht="12.75" x14ac:dyDescent="0.2">
      <c r="A303" s="100" t="s">
        <v>204</v>
      </c>
      <c r="B303" s="100" t="s">
        <v>199</v>
      </c>
      <c r="C303" s="99">
        <v>-1000</v>
      </c>
    </row>
    <row r="304" spans="1:3" ht="12.75" x14ac:dyDescent="0.2">
      <c r="A304" s="100" t="s">
        <v>204</v>
      </c>
      <c r="B304" s="100" t="s">
        <v>199</v>
      </c>
      <c r="C304" s="99">
        <v>-1000</v>
      </c>
    </row>
    <row r="305" spans="1:3" ht="12.75" x14ac:dyDescent="0.2">
      <c r="A305" s="100" t="s">
        <v>204</v>
      </c>
      <c r="B305" s="100" t="s">
        <v>199</v>
      </c>
      <c r="C305" s="99">
        <v>-1000</v>
      </c>
    </row>
    <row r="306" spans="1:3" ht="12.75" x14ac:dyDescent="0.2">
      <c r="A306" s="100" t="s">
        <v>204</v>
      </c>
      <c r="B306" s="100" t="s">
        <v>199</v>
      </c>
      <c r="C306" s="99">
        <v>-200</v>
      </c>
    </row>
    <row r="307" spans="1:3" ht="12.75" x14ac:dyDescent="0.2">
      <c r="A307" s="100" t="s">
        <v>204</v>
      </c>
      <c r="B307" s="100" t="s">
        <v>199</v>
      </c>
      <c r="C307" s="99">
        <v>3250</v>
      </c>
    </row>
    <row r="308" spans="1:3" ht="12.75" x14ac:dyDescent="0.2">
      <c r="A308" s="100" t="s">
        <v>204</v>
      </c>
      <c r="B308" s="100" t="s">
        <v>199</v>
      </c>
      <c r="C308" s="99">
        <v>2100</v>
      </c>
    </row>
    <row r="309" spans="1:3" ht="12.75" x14ac:dyDescent="0.2">
      <c r="A309" s="100" t="s">
        <v>204</v>
      </c>
      <c r="B309" s="100" t="s">
        <v>199</v>
      </c>
      <c r="C309" s="99">
        <v>-950</v>
      </c>
    </row>
    <row r="310" spans="1:3" ht="12.75" x14ac:dyDescent="0.2">
      <c r="A310" s="100" t="s">
        <v>204</v>
      </c>
      <c r="B310" s="100" t="s">
        <v>199</v>
      </c>
      <c r="C310" s="99">
        <v>-850</v>
      </c>
    </row>
    <row r="311" spans="1:3" ht="12.75" x14ac:dyDescent="0.2">
      <c r="A311" s="100" t="s">
        <v>204</v>
      </c>
      <c r="B311" s="100" t="s">
        <v>199</v>
      </c>
      <c r="C311" s="99">
        <v>-850</v>
      </c>
    </row>
    <row r="312" spans="1:3" ht="12.75" x14ac:dyDescent="0.2">
      <c r="A312" s="100" t="s">
        <v>204</v>
      </c>
      <c r="B312" s="100" t="s">
        <v>199</v>
      </c>
      <c r="C312" s="99">
        <v>-850</v>
      </c>
    </row>
    <row r="313" spans="1:3" ht="12.75" x14ac:dyDescent="0.2">
      <c r="A313" s="100" t="s">
        <v>204</v>
      </c>
      <c r="B313" s="100" t="s">
        <v>199</v>
      </c>
      <c r="C313" s="99">
        <v>-150</v>
      </c>
    </row>
    <row r="314" spans="1:3" ht="12.75" x14ac:dyDescent="0.2">
      <c r="A314" s="100" t="s">
        <v>204</v>
      </c>
      <c r="B314" s="100" t="s">
        <v>199</v>
      </c>
      <c r="C314" s="99">
        <v>-2250</v>
      </c>
    </row>
    <row r="315" spans="1:3" ht="12.75" x14ac:dyDescent="0.2">
      <c r="A315" s="100" t="s">
        <v>204</v>
      </c>
      <c r="B315" s="100" t="s">
        <v>199</v>
      </c>
      <c r="C315" s="99">
        <v>-1300</v>
      </c>
    </row>
    <row r="316" spans="1:3" ht="12.75" x14ac:dyDescent="0.2">
      <c r="A316" s="100" t="s">
        <v>204</v>
      </c>
      <c r="B316" s="100" t="s">
        <v>199</v>
      </c>
      <c r="C316" s="99">
        <v>700</v>
      </c>
    </row>
    <row r="317" spans="1:3" ht="12.75" x14ac:dyDescent="0.2">
      <c r="A317" s="100" t="s">
        <v>205</v>
      </c>
      <c r="B317" s="100" t="s">
        <v>199</v>
      </c>
      <c r="C317" s="99">
        <v>-1200</v>
      </c>
    </row>
    <row r="318" spans="1:3" ht="12.75" x14ac:dyDescent="0.2">
      <c r="A318" s="100" t="s">
        <v>205</v>
      </c>
      <c r="B318" s="100" t="s">
        <v>199</v>
      </c>
      <c r="C318" s="99">
        <v>-100</v>
      </c>
    </row>
    <row r="319" spans="1:3" ht="12.75" x14ac:dyDescent="0.2">
      <c r="A319" s="100" t="s">
        <v>205</v>
      </c>
      <c r="B319" s="100" t="s">
        <v>199</v>
      </c>
      <c r="C319" s="99">
        <v>2050</v>
      </c>
    </row>
    <row r="320" spans="1:3" ht="12.75" x14ac:dyDescent="0.2">
      <c r="A320" s="100" t="s">
        <v>205</v>
      </c>
      <c r="B320" s="100" t="s">
        <v>199</v>
      </c>
      <c r="C320" s="99">
        <v>2050</v>
      </c>
    </row>
    <row r="321" spans="1:3" ht="12.75" x14ac:dyDescent="0.2">
      <c r="A321" s="100" t="s">
        <v>205</v>
      </c>
      <c r="B321" s="100" t="s">
        <v>199</v>
      </c>
      <c r="C321" s="99">
        <v>2050</v>
      </c>
    </row>
    <row r="322" spans="1:3" ht="12.75" x14ac:dyDescent="0.2">
      <c r="A322" s="100" t="s">
        <v>205</v>
      </c>
      <c r="B322" s="100" t="s">
        <v>199</v>
      </c>
      <c r="C322" s="99">
        <v>2400</v>
      </c>
    </row>
    <row r="323" spans="1:3" ht="12.75" x14ac:dyDescent="0.2">
      <c r="A323" s="100" t="s">
        <v>205</v>
      </c>
      <c r="B323" s="100" t="s">
        <v>199</v>
      </c>
      <c r="C323" s="99">
        <v>-1000</v>
      </c>
    </row>
    <row r="324" spans="1:3" ht="12.75" x14ac:dyDescent="0.2">
      <c r="A324" s="100" t="s">
        <v>205</v>
      </c>
      <c r="B324" s="100" t="s">
        <v>199</v>
      </c>
      <c r="C324" s="99">
        <v>1650</v>
      </c>
    </row>
    <row r="325" spans="1:3" ht="12.75" x14ac:dyDescent="0.2">
      <c r="A325" s="100" t="s">
        <v>205</v>
      </c>
      <c r="B325" s="100" t="s">
        <v>199</v>
      </c>
      <c r="C325" s="99">
        <v>4550</v>
      </c>
    </row>
    <row r="326" spans="1:3" ht="12.75" x14ac:dyDescent="0.2">
      <c r="A326" s="100" t="s">
        <v>205</v>
      </c>
      <c r="B326" s="100" t="s">
        <v>199</v>
      </c>
      <c r="C326" s="99">
        <v>2000</v>
      </c>
    </row>
    <row r="327" spans="1:3" ht="12.75" x14ac:dyDescent="0.2">
      <c r="A327" s="100" t="s">
        <v>205</v>
      </c>
      <c r="B327" s="100" t="s">
        <v>199</v>
      </c>
      <c r="C327" s="99">
        <v>2000</v>
      </c>
    </row>
    <row r="328" spans="1:3" ht="12.75" x14ac:dyDescent="0.2">
      <c r="A328" s="100" t="s">
        <v>205</v>
      </c>
      <c r="B328" s="100" t="s">
        <v>199</v>
      </c>
      <c r="C328" s="99">
        <v>2000</v>
      </c>
    </row>
    <row r="329" spans="1:3" ht="12.75" x14ac:dyDescent="0.2">
      <c r="A329" s="100" t="s">
        <v>205</v>
      </c>
      <c r="B329" s="100" t="s">
        <v>199</v>
      </c>
      <c r="C329" s="99">
        <v>1850</v>
      </c>
    </row>
    <row r="330" spans="1:3" ht="12.75" x14ac:dyDescent="0.2">
      <c r="A330" s="100" t="s">
        <v>205</v>
      </c>
      <c r="B330" s="100" t="s">
        <v>199</v>
      </c>
      <c r="C330" s="99">
        <v>950</v>
      </c>
    </row>
    <row r="331" spans="1:3" ht="12.75" x14ac:dyDescent="0.2">
      <c r="A331" s="100" t="s">
        <v>205</v>
      </c>
      <c r="B331" s="100" t="s">
        <v>199</v>
      </c>
      <c r="C331" s="99">
        <v>2150</v>
      </c>
    </row>
    <row r="332" spans="1:3" ht="12.75" x14ac:dyDescent="0.2">
      <c r="A332" s="100" t="s">
        <v>205</v>
      </c>
      <c r="B332" s="100" t="s">
        <v>199</v>
      </c>
      <c r="C332" s="99">
        <v>250</v>
      </c>
    </row>
    <row r="333" spans="1:3" ht="12.75" x14ac:dyDescent="0.2">
      <c r="A333" s="100" t="s">
        <v>205</v>
      </c>
      <c r="B333" s="100" t="s">
        <v>199</v>
      </c>
      <c r="C333" s="99">
        <v>-600</v>
      </c>
    </row>
    <row r="334" spans="1:3" ht="12.75" x14ac:dyDescent="0.2">
      <c r="A334" s="100" t="s">
        <v>205</v>
      </c>
      <c r="B334" s="100" t="s">
        <v>199</v>
      </c>
      <c r="C334" s="99">
        <v>-600</v>
      </c>
    </row>
    <row r="335" spans="1:3" ht="12.75" x14ac:dyDescent="0.2">
      <c r="A335" s="100" t="s">
        <v>205</v>
      </c>
      <c r="B335" s="100" t="s">
        <v>199</v>
      </c>
      <c r="C335" s="99">
        <v>-600</v>
      </c>
    </row>
    <row r="336" spans="1:3" ht="12.75" x14ac:dyDescent="0.2">
      <c r="A336" s="100" t="s">
        <v>205</v>
      </c>
      <c r="B336" s="100" t="s">
        <v>199</v>
      </c>
      <c r="C336" s="99">
        <v>400</v>
      </c>
    </row>
    <row r="337" spans="1:3" ht="12.75" x14ac:dyDescent="0.2">
      <c r="A337" s="100" t="s">
        <v>205</v>
      </c>
      <c r="B337" s="100" t="s">
        <v>199</v>
      </c>
      <c r="C337" s="99">
        <v>3400</v>
      </c>
    </row>
    <row r="338" spans="1:3" ht="12.75" x14ac:dyDescent="0.2">
      <c r="A338" s="100" t="s">
        <v>205</v>
      </c>
      <c r="B338" s="100" t="s">
        <v>199</v>
      </c>
      <c r="C338" s="99">
        <v>2350</v>
      </c>
    </row>
    <row r="339" spans="1:3" ht="12.75" x14ac:dyDescent="0.2">
      <c r="A339" s="100" t="s">
        <v>205</v>
      </c>
      <c r="B339" s="100" t="s">
        <v>199</v>
      </c>
      <c r="C339" s="99">
        <v>-550</v>
      </c>
    </row>
    <row r="340" spans="1:3" ht="12.75" x14ac:dyDescent="0.2">
      <c r="A340" s="100" t="s">
        <v>205</v>
      </c>
      <c r="B340" s="100" t="s">
        <v>199</v>
      </c>
      <c r="C340" s="99">
        <v>-450</v>
      </c>
    </row>
    <row r="341" spans="1:3" ht="12.75" x14ac:dyDescent="0.2">
      <c r="A341" s="100" t="s">
        <v>205</v>
      </c>
      <c r="B341" s="100" t="s">
        <v>199</v>
      </c>
      <c r="C341" s="99">
        <v>-450</v>
      </c>
    </row>
    <row r="342" spans="1:3" ht="12.75" x14ac:dyDescent="0.2">
      <c r="A342" s="100" t="s">
        <v>205</v>
      </c>
      <c r="B342" s="100" t="s">
        <v>199</v>
      </c>
      <c r="C342" s="99">
        <v>-450</v>
      </c>
    </row>
    <row r="343" spans="1:3" ht="12.75" x14ac:dyDescent="0.2">
      <c r="A343" s="100" t="s">
        <v>205</v>
      </c>
      <c r="B343" s="100" t="s">
        <v>199</v>
      </c>
      <c r="C343" s="99">
        <v>150</v>
      </c>
    </row>
    <row r="344" spans="1:3" ht="12.75" x14ac:dyDescent="0.2">
      <c r="A344" s="100" t="s">
        <v>205</v>
      </c>
      <c r="B344" s="100" t="s">
        <v>199</v>
      </c>
      <c r="C344" s="99">
        <v>-1900</v>
      </c>
    </row>
    <row r="345" spans="1:3" ht="12.75" x14ac:dyDescent="0.2">
      <c r="A345" s="100" t="s">
        <v>205</v>
      </c>
      <c r="B345" s="100" t="s">
        <v>199</v>
      </c>
      <c r="C345" s="99">
        <v>-1100</v>
      </c>
    </row>
    <row r="346" spans="1:3" ht="12.75" x14ac:dyDescent="0.2">
      <c r="A346" s="100" t="s">
        <v>205</v>
      </c>
      <c r="B346" s="100" t="s">
        <v>199</v>
      </c>
      <c r="C346" s="99">
        <v>1050</v>
      </c>
    </row>
    <row r="347" spans="1:3" ht="12.75" x14ac:dyDescent="0.2">
      <c r="A347" s="100" t="s">
        <v>206</v>
      </c>
      <c r="B347" s="100" t="s">
        <v>199</v>
      </c>
      <c r="C347" s="99">
        <v>1100</v>
      </c>
    </row>
    <row r="348" spans="1:3" ht="12.75" x14ac:dyDescent="0.2">
      <c r="A348" s="100" t="s">
        <v>206</v>
      </c>
      <c r="B348" s="100" t="s">
        <v>199</v>
      </c>
      <c r="C348" s="99">
        <v>0</v>
      </c>
    </row>
    <row r="349" spans="1:3" ht="12.75" x14ac:dyDescent="0.2">
      <c r="A349" s="100" t="s">
        <v>206</v>
      </c>
      <c r="B349" s="100" t="s">
        <v>199</v>
      </c>
      <c r="C349" s="99">
        <v>-2150</v>
      </c>
    </row>
    <row r="350" spans="1:3" ht="12.75" x14ac:dyDescent="0.2">
      <c r="A350" s="100" t="s">
        <v>206</v>
      </c>
      <c r="B350" s="100" t="s">
        <v>199</v>
      </c>
      <c r="C350" s="99">
        <v>-2150</v>
      </c>
    </row>
    <row r="351" spans="1:3" ht="12.75" x14ac:dyDescent="0.2">
      <c r="A351" s="100" t="s">
        <v>206</v>
      </c>
      <c r="B351" s="100" t="s">
        <v>199</v>
      </c>
      <c r="C351" s="99">
        <v>-2150</v>
      </c>
    </row>
    <row r="352" spans="1:3" ht="12.75" x14ac:dyDescent="0.2">
      <c r="A352" s="100" t="s">
        <v>206</v>
      </c>
      <c r="B352" s="100" t="s">
        <v>199</v>
      </c>
      <c r="C352" s="99">
        <v>-2500</v>
      </c>
    </row>
    <row r="353" spans="1:3" ht="12.75" x14ac:dyDescent="0.2">
      <c r="A353" s="100" t="s">
        <v>206</v>
      </c>
      <c r="B353" s="100" t="s">
        <v>199</v>
      </c>
      <c r="C353" s="99">
        <v>900</v>
      </c>
    </row>
    <row r="354" spans="1:3" ht="12.75" x14ac:dyDescent="0.2">
      <c r="A354" s="100" t="s">
        <v>206</v>
      </c>
      <c r="B354" s="100" t="s">
        <v>199</v>
      </c>
      <c r="C354" s="99">
        <v>-1750</v>
      </c>
    </row>
    <row r="355" spans="1:3" ht="12.75" x14ac:dyDescent="0.2">
      <c r="A355" s="100" t="s">
        <v>206</v>
      </c>
      <c r="B355" s="100" t="s">
        <v>199</v>
      </c>
      <c r="C355" s="99">
        <v>-4650</v>
      </c>
    </row>
    <row r="356" spans="1:3" ht="12.75" x14ac:dyDescent="0.2">
      <c r="A356" s="100" t="s">
        <v>206</v>
      </c>
      <c r="B356" s="100" t="s">
        <v>199</v>
      </c>
      <c r="C356" s="99">
        <v>-2100</v>
      </c>
    </row>
    <row r="357" spans="1:3" ht="12.75" x14ac:dyDescent="0.2">
      <c r="A357" s="100" t="s">
        <v>206</v>
      </c>
      <c r="B357" s="100" t="s">
        <v>199</v>
      </c>
      <c r="C357" s="99">
        <v>-2100</v>
      </c>
    </row>
    <row r="358" spans="1:3" ht="12.75" x14ac:dyDescent="0.2">
      <c r="A358" s="100" t="s">
        <v>206</v>
      </c>
      <c r="B358" s="100" t="s">
        <v>199</v>
      </c>
      <c r="C358" s="99">
        <v>-2100</v>
      </c>
    </row>
    <row r="359" spans="1:3" ht="12.75" x14ac:dyDescent="0.2">
      <c r="A359" s="100" t="s">
        <v>206</v>
      </c>
      <c r="B359" s="100" t="s">
        <v>199</v>
      </c>
      <c r="C359" s="99">
        <v>-1950</v>
      </c>
    </row>
    <row r="360" spans="1:3" ht="12.75" x14ac:dyDescent="0.2">
      <c r="A360" s="100" t="s">
        <v>206</v>
      </c>
      <c r="B360" s="100" t="s">
        <v>199</v>
      </c>
      <c r="C360" s="99">
        <v>-1050</v>
      </c>
    </row>
    <row r="361" spans="1:3" ht="12.75" x14ac:dyDescent="0.2">
      <c r="A361" s="100" t="s">
        <v>206</v>
      </c>
      <c r="B361" s="100" t="s">
        <v>199</v>
      </c>
      <c r="C361" s="99">
        <v>-2250</v>
      </c>
    </row>
    <row r="362" spans="1:3" ht="12.75" x14ac:dyDescent="0.2">
      <c r="A362" s="100" t="s">
        <v>206</v>
      </c>
      <c r="B362" s="100" t="s">
        <v>199</v>
      </c>
      <c r="C362" s="99">
        <v>-350</v>
      </c>
    </row>
    <row r="363" spans="1:3" ht="12.75" x14ac:dyDescent="0.2">
      <c r="A363" s="100" t="s">
        <v>206</v>
      </c>
      <c r="B363" s="100" t="s">
        <v>199</v>
      </c>
      <c r="C363" s="99">
        <v>500</v>
      </c>
    </row>
    <row r="364" spans="1:3" ht="12.75" x14ac:dyDescent="0.2">
      <c r="A364" s="100" t="s">
        <v>206</v>
      </c>
      <c r="B364" s="100" t="s">
        <v>199</v>
      </c>
      <c r="C364" s="99">
        <v>500</v>
      </c>
    </row>
    <row r="365" spans="1:3" ht="12.75" x14ac:dyDescent="0.2">
      <c r="A365" s="100" t="s">
        <v>206</v>
      </c>
      <c r="B365" s="100" t="s">
        <v>199</v>
      </c>
      <c r="C365" s="99">
        <v>500</v>
      </c>
    </row>
    <row r="366" spans="1:3" ht="12.75" x14ac:dyDescent="0.2">
      <c r="A366" s="100" t="s">
        <v>206</v>
      </c>
      <c r="B366" s="100" t="s">
        <v>199</v>
      </c>
      <c r="C366" s="99">
        <v>-500</v>
      </c>
    </row>
    <row r="367" spans="1:3" ht="12.75" x14ac:dyDescent="0.2">
      <c r="A367" s="100" t="s">
        <v>206</v>
      </c>
      <c r="B367" s="100" t="s">
        <v>199</v>
      </c>
      <c r="C367" s="99">
        <v>-3500</v>
      </c>
    </row>
    <row r="368" spans="1:3" ht="12.75" x14ac:dyDescent="0.2">
      <c r="A368" s="100" t="s">
        <v>206</v>
      </c>
      <c r="B368" s="100" t="s">
        <v>199</v>
      </c>
      <c r="C368" s="99">
        <v>-2450</v>
      </c>
    </row>
    <row r="369" spans="1:3" ht="12.75" x14ac:dyDescent="0.2">
      <c r="A369" s="100" t="s">
        <v>206</v>
      </c>
      <c r="B369" s="100" t="s">
        <v>199</v>
      </c>
      <c r="C369" s="99">
        <v>450</v>
      </c>
    </row>
    <row r="370" spans="1:3" ht="12.75" x14ac:dyDescent="0.2">
      <c r="A370" s="100" t="s">
        <v>206</v>
      </c>
      <c r="B370" s="100" t="s">
        <v>199</v>
      </c>
      <c r="C370" s="99">
        <v>350</v>
      </c>
    </row>
    <row r="371" spans="1:3" ht="12.75" x14ac:dyDescent="0.2">
      <c r="A371" s="100" t="s">
        <v>206</v>
      </c>
      <c r="B371" s="100" t="s">
        <v>199</v>
      </c>
      <c r="C371" s="99">
        <v>350</v>
      </c>
    </row>
    <row r="372" spans="1:3" ht="12.75" x14ac:dyDescent="0.2">
      <c r="A372" s="100" t="s">
        <v>206</v>
      </c>
      <c r="B372" s="100" t="s">
        <v>199</v>
      </c>
      <c r="C372" s="99">
        <v>350</v>
      </c>
    </row>
    <row r="373" spans="1:3" ht="12.75" x14ac:dyDescent="0.2">
      <c r="A373" s="100" t="s">
        <v>206</v>
      </c>
      <c r="B373" s="100" t="s">
        <v>199</v>
      </c>
      <c r="C373" s="99">
        <v>-250</v>
      </c>
    </row>
    <row r="374" spans="1:3" ht="12.75" x14ac:dyDescent="0.2">
      <c r="A374" s="100" t="s">
        <v>206</v>
      </c>
      <c r="B374" s="100" t="s">
        <v>199</v>
      </c>
      <c r="C374" s="99">
        <v>1800</v>
      </c>
    </row>
    <row r="375" spans="1:3" ht="12.75" x14ac:dyDescent="0.2">
      <c r="A375" s="100" t="s">
        <v>206</v>
      </c>
      <c r="B375" s="100" t="s">
        <v>199</v>
      </c>
      <c r="C375" s="99">
        <v>1000</v>
      </c>
    </row>
    <row r="376" spans="1:3" ht="12.75" x14ac:dyDescent="0.2">
      <c r="A376" s="100" t="s">
        <v>206</v>
      </c>
      <c r="B376" s="100" t="s">
        <v>199</v>
      </c>
      <c r="C376" s="99">
        <v>-1150</v>
      </c>
    </row>
    <row r="377" spans="1:3" ht="12.75" x14ac:dyDescent="0.2">
      <c r="A377" s="100" t="s">
        <v>207</v>
      </c>
      <c r="B377" s="100" t="s">
        <v>53</v>
      </c>
      <c r="C377" s="99">
        <v>-9811.57</v>
      </c>
    </row>
    <row r="378" spans="1:3" ht="12.75" x14ac:dyDescent="0.2">
      <c r="A378" s="100" t="s">
        <v>207</v>
      </c>
      <c r="B378" s="100" t="s">
        <v>53</v>
      </c>
      <c r="C378" s="99">
        <v>5413.28</v>
      </c>
    </row>
    <row r="379" spans="1:3" ht="12.75" x14ac:dyDescent="0.2">
      <c r="A379" s="100" t="s">
        <v>207</v>
      </c>
      <c r="B379" s="100" t="s">
        <v>53</v>
      </c>
      <c r="C379" s="99">
        <v>14886.52</v>
      </c>
    </row>
    <row r="380" spans="1:3" ht="12.75" x14ac:dyDescent="0.2">
      <c r="A380" s="100" t="s">
        <v>207</v>
      </c>
      <c r="B380" s="100" t="s">
        <v>53</v>
      </c>
      <c r="C380" s="99">
        <v>14886.52</v>
      </c>
    </row>
    <row r="381" spans="1:3" ht="12.75" x14ac:dyDescent="0.2">
      <c r="A381" s="100" t="s">
        <v>207</v>
      </c>
      <c r="B381" s="100" t="s">
        <v>53</v>
      </c>
      <c r="C381" s="99">
        <v>14886.52</v>
      </c>
    </row>
    <row r="382" spans="1:3" ht="12.75" x14ac:dyDescent="0.2">
      <c r="A382" s="100" t="s">
        <v>207</v>
      </c>
      <c r="B382" s="100" t="s">
        <v>53</v>
      </c>
      <c r="C382" s="99">
        <v>16578.169999999998</v>
      </c>
    </row>
    <row r="383" spans="1:3" ht="12.75" x14ac:dyDescent="0.2">
      <c r="A383" s="100" t="s">
        <v>207</v>
      </c>
      <c r="B383" s="100" t="s">
        <v>53</v>
      </c>
      <c r="C383" s="99">
        <v>-5413.28</v>
      </c>
    </row>
    <row r="384" spans="1:3" ht="12.75" x14ac:dyDescent="0.2">
      <c r="A384" s="100" t="s">
        <v>207</v>
      </c>
      <c r="B384" s="100" t="s">
        <v>53</v>
      </c>
      <c r="C384" s="99">
        <v>14209.86</v>
      </c>
    </row>
    <row r="385" spans="1:3" ht="12.75" x14ac:dyDescent="0.2">
      <c r="A385" s="100" t="s">
        <v>207</v>
      </c>
      <c r="B385" s="100" t="s">
        <v>53</v>
      </c>
      <c r="C385" s="99">
        <v>33156.339999999997</v>
      </c>
    </row>
    <row r="386" spans="1:3" ht="12.75" x14ac:dyDescent="0.2">
      <c r="A386" s="100" t="s">
        <v>207</v>
      </c>
      <c r="B386" s="100" t="s">
        <v>53</v>
      </c>
      <c r="C386" s="99">
        <v>15901.51</v>
      </c>
    </row>
    <row r="387" spans="1:3" ht="12.75" x14ac:dyDescent="0.2">
      <c r="A387" s="100" t="s">
        <v>207</v>
      </c>
      <c r="B387" s="100" t="s">
        <v>53</v>
      </c>
      <c r="C387" s="99">
        <v>15901.51</v>
      </c>
    </row>
    <row r="388" spans="1:3" ht="12.75" x14ac:dyDescent="0.2">
      <c r="A388" s="100" t="s">
        <v>207</v>
      </c>
      <c r="B388" s="100" t="s">
        <v>53</v>
      </c>
      <c r="C388" s="99">
        <v>15901.51</v>
      </c>
    </row>
    <row r="389" spans="1:3" ht="12.75" x14ac:dyDescent="0.2">
      <c r="A389" s="100" t="s">
        <v>207</v>
      </c>
      <c r="B389" s="100" t="s">
        <v>53</v>
      </c>
      <c r="C389" s="99">
        <v>14886.52</v>
      </c>
    </row>
    <row r="390" spans="1:3" ht="12.75" x14ac:dyDescent="0.2">
      <c r="A390" s="100" t="s">
        <v>207</v>
      </c>
      <c r="B390" s="100" t="s">
        <v>53</v>
      </c>
      <c r="C390" s="99">
        <v>9473.24</v>
      </c>
    </row>
    <row r="391" spans="1:3" ht="12.75" x14ac:dyDescent="0.2">
      <c r="A391" s="100" t="s">
        <v>207</v>
      </c>
      <c r="B391" s="100" t="s">
        <v>53</v>
      </c>
      <c r="C391" s="99">
        <v>17254.830000000002</v>
      </c>
    </row>
    <row r="392" spans="1:3" ht="12.75" x14ac:dyDescent="0.2">
      <c r="A392" s="100" t="s">
        <v>207</v>
      </c>
      <c r="B392" s="100" t="s">
        <v>53</v>
      </c>
      <c r="C392" s="99">
        <v>2029.98</v>
      </c>
    </row>
    <row r="393" spans="1:3" ht="12.75" x14ac:dyDescent="0.2">
      <c r="A393" s="100" t="s">
        <v>207</v>
      </c>
      <c r="B393" s="100" t="s">
        <v>53</v>
      </c>
      <c r="C393" s="99">
        <v>-4398.29</v>
      </c>
    </row>
    <row r="394" spans="1:3" ht="12.75" x14ac:dyDescent="0.2">
      <c r="A394" s="100" t="s">
        <v>207</v>
      </c>
      <c r="B394" s="100" t="s">
        <v>53</v>
      </c>
      <c r="C394" s="99">
        <v>-4398.29</v>
      </c>
    </row>
    <row r="395" spans="1:3" ht="12.75" x14ac:dyDescent="0.2">
      <c r="A395" s="100" t="s">
        <v>207</v>
      </c>
      <c r="B395" s="100" t="s">
        <v>53</v>
      </c>
      <c r="C395" s="99">
        <v>-4398.29</v>
      </c>
    </row>
    <row r="396" spans="1:3" ht="12.75" x14ac:dyDescent="0.2">
      <c r="A396" s="100" t="s">
        <v>207</v>
      </c>
      <c r="B396" s="100" t="s">
        <v>53</v>
      </c>
      <c r="C396" s="99">
        <v>7781.59</v>
      </c>
    </row>
    <row r="397" spans="1:3" ht="12.75" x14ac:dyDescent="0.2">
      <c r="A397" s="100" t="s">
        <v>207</v>
      </c>
      <c r="B397" s="100" t="s">
        <v>53</v>
      </c>
      <c r="C397" s="99">
        <v>24021.43</v>
      </c>
    </row>
    <row r="398" spans="1:3" ht="12.75" x14ac:dyDescent="0.2">
      <c r="A398" s="100" t="s">
        <v>207</v>
      </c>
      <c r="B398" s="100" t="s">
        <v>53</v>
      </c>
      <c r="C398" s="99">
        <v>18946.48</v>
      </c>
    </row>
    <row r="399" spans="1:3" ht="12.75" x14ac:dyDescent="0.2">
      <c r="A399" s="100" t="s">
        <v>207</v>
      </c>
      <c r="B399" s="100" t="s">
        <v>53</v>
      </c>
      <c r="C399" s="99">
        <v>-4398.29</v>
      </c>
    </row>
    <row r="400" spans="1:3" ht="12.75" x14ac:dyDescent="0.2">
      <c r="A400" s="100" t="s">
        <v>207</v>
      </c>
      <c r="B400" s="100" t="s">
        <v>53</v>
      </c>
      <c r="C400" s="99">
        <v>-3044.97</v>
      </c>
    </row>
    <row r="401" spans="1:3" ht="12.75" x14ac:dyDescent="0.2">
      <c r="A401" s="100" t="s">
        <v>207</v>
      </c>
      <c r="B401" s="100" t="s">
        <v>53</v>
      </c>
      <c r="C401" s="99">
        <v>-3044.97</v>
      </c>
    </row>
    <row r="402" spans="1:3" ht="12.75" x14ac:dyDescent="0.2">
      <c r="A402" s="100" t="s">
        <v>207</v>
      </c>
      <c r="B402" s="100" t="s">
        <v>53</v>
      </c>
      <c r="C402" s="99">
        <v>-3044.97</v>
      </c>
    </row>
    <row r="403" spans="1:3" ht="12.75" x14ac:dyDescent="0.2">
      <c r="A403" s="100" t="s">
        <v>207</v>
      </c>
      <c r="B403" s="100" t="s">
        <v>53</v>
      </c>
      <c r="C403" s="99">
        <v>2368.31</v>
      </c>
    </row>
    <row r="404" spans="1:3" ht="12.75" x14ac:dyDescent="0.2">
      <c r="A404" s="100" t="s">
        <v>207</v>
      </c>
      <c r="B404" s="100" t="s">
        <v>53</v>
      </c>
      <c r="C404" s="99">
        <v>-11503.22</v>
      </c>
    </row>
    <row r="405" spans="1:3" ht="12.75" x14ac:dyDescent="0.2">
      <c r="A405" s="100" t="s">
        <v>207</v>
      </c>
      <c r="B405" s="100" t="s">
        <v>53</v>
      </c>
      <c r="C405" s="99">
        <v>-5074.95</v>
      </c>
    </row>
    <row r="406" spans="1:3" ht="12.75" x14ac:dyDescent="0.2">
      <c r="A406" s="100" t="s">
        <v>207</v>
      </c>
      <c r="B406" s="100" t="s">
        <v>53</v>
      </c>
      <c r="C406" s="99">
        <v>11841.55</v>
      </c>
    </row>
    <row r="407" spans="1:3" ht="12.75" x14ac:dyDescent="0.2">
      <c r="A407" s="100" t="s">
        <v>208</v>
      </c>
      <c r="B407" s="100" t="s">
        <v>199</v>
      </c>
      <c r="C407" s="99">
        <v>-1100</v>
      </c>
    </row>
    <row r="408" spans="1:3" ht="12.75" x14ac:dyDescent="0.2">
      <c r="A408" s="100" t="s">
        <v>208</v>
      </c>
      <c r="B408" s="100" t="s">
        <v>199</v>
      </c>
      <c r="C408" s="99">
        <v>0</v>
      </c>
    </row>
    <row r="409" spans="1:3" ht="12.75" x14ac:dyDescent="0.2">
      <c r="A409" s="100" t="s">
        <v>208</v>
      </c>
      <c r="B409" s="100" t="s">
        <v>199</v>
      </c>
      <c r="C409" s="99">
        <v>2150</v>
      </c>
    </row>
    <row r="410" spans="1:3" ht="12.75" x14ac:dyDescent="0.2">
      <c r="A410" s="100" t="s">
        <v>208</v>
      </c>
      <c r="B410" s="100" t="s">
        <v>199</v>
      </c>
      <c r="C410" s="99">
        <v>2150</v>
      </c>
    </row>
    <row r="411" spans="1:3" ht="12.75" x14ac:dyDescent="0.2">
      <c r="A411" s="100" t="s">
        <v>208</v>
      </c>
      <c r="B411" s="100" t="s">
        <v>199</v>
      </c>
      <c r="C411" s="99">
        <v>2150</v>
      </c>
    </row>
    <row r="412" spans="1:3" ht="12.75" x14ac:dyDescent="0.2">
      <c r="A412" s="100" t="s">
        <v>208</v>
      </c>
      <c r="B412" s="100" t="s">
        <v>199</v>
      </c>
      <c r="C412" s="99">
        <v>2500</v>
      </c>
    </row>
    <row r="413" spans="1:3" ht="12.75" x14ac:dyDescent="0.2">
      <c r="A413" s="100" t="s">
        <v>208</v>
      </c>
      <c r="B413" s="100" t="s">
        <v>199</v>
      </c>
      <c r="C413" s="99">
        <v>-900</v>
      </c>
    </row>
    <row r="414" spans="1:3" ht="12.75" x14ac:dyDescent="0.2">
      <c r="A414" s="100" t="s">
        <v>208</v>
      </c>
      <c r="B414" s="100" t="s">
        <v>199</v>
      </c>
      <c r="C414" s="99">
        <v>1750</v>
      </c>
    </row>
    <row r="415" spans="1:3" ht="12.75" x14ac:dyDescent="0.2">
      <c r="A415" s="100" t="s">
        <v>208</v>
      </c>
      <c r="B415" s="100" t="s">
        <v>199</v>
      </c>
      <c r="C415" s="99">
        <v>4650</v>
      </c>
    </row>
    <row r="416" spans="1:3" ht="12.75" x14ac:dyDescent="0.2">
      <c r="A416" s="100" t="s">
        <v>208</v>
      </c>
      <c r="B416" s="100" t="s">
        <v>199</v>
      </c>
      <c r="C416" s="99">
        <v>2100</v>
      </c>
    </row>
    <row r="417" spans="1:3" ht="12.75" x14ac:dyDescent="0.2">
      <c r="A417" s="100" t="s">
        <v>208</v>
      </c>
      <c r="B417" s="100" t="s">
        <v>199</v>
      </c>
      <c r="C417" s="99">
        <v>2100</v>
      </c>
    </row>
    <row r="418" spans="1:3" ht="12.75" x14ac:dyDescent="0.2">
      <c r="A418" s="100" t="s">
        <v>208</v>
      </c>
      <c r="B418" s="100" t="s">
        <v>199</v>
      </c>
      <c r="C418" s="99">
        <v>2100</v>
      </c>
    </row>
    <row r="419" spans="1:3" ht="12.75" x14ac:dyDescent="0.2">
      <c r="A419" s="100" t="s">
        <v>208</v>
      </c>
      <c r="B419" s="100" t="s">
        <v>199</v>
      </c>
      <c r="C419" s="99">
        <v>1950</v>
      </c>
    </row>
    <row r="420" spans="1:3" ht="12.75" x14ac:dyDescent="0.2">
      <c r="A420" s="100" t="s">
        <v>208</v>
      </c>
      <c r="B420" s="100" t="s">
        <v>199</v>
      </c>
      <c r="C420" s="99">
        <v>1050</v>
      </c>
    </row>
    <row r="421" spans="1:3" ht="12.75" x14ac:dyDescent="0.2">
      <c r="A421" s="100" t="s">
        <v>208</v>
      </c>
      <c r="B421" s="100" t="s">
        <v>199</v>
      </c>
      <c r="C421" s="99">
        <v>2250</v>
      </c>
    </row>
    <row r="422" spans="1:3" ht="12.75" x14ac:dyDescent="0.2">
      <c r="A422" s="100" t="s">
        <v>208</v>
      </c>
      <c r="B422" s="100" t="s">
        <v>199</v>
      </c>
      <c r="C422" s="99">
        <v>350</v>
      </c>
    </row>
    <row r="423" spans="1:3" ht="12.75" x14ac:dyDescent="0.2">
      <c r="A423" s="100" t="s">
        <v>208</v>
      </c>
      <c r="B423" s="100" t="s">
        <v>199</v>
      </c>
      <c r="C423" s="99">
        <v>-500</v>
      </c>
    </row>
    <row r="424" spans="1:3" ht="12.75" x14ac:dyDescent="0.2">
      <c r="A424" s="100" t="s">
        <v>208</v>
      </c>
      <c r="B424" s="100" t="s">
        <v>199</v>
      </c>
      <c r="C424" s="99">
        <v>-500</v>
      </c>
    </row>
    <row r="425" spans="1:3" ht="12.75" x14ac:dyDescent="0.2">
      <c r="A425" s="100" t="s">
        <v>208</v>
      </c>
      <c r="B425" s="100" t="s">
        <v>199</v>
      </c>
      <c r="C425" s="99">
        <v>-500</v>
      </c>
    </row>
    <row r="426" spans="1:3" ht="12.75" x14ac:dyDescent="0.2">
      <c r="A426" s="100" t="s">
        <v>208</v>
      </c>
      <c r="B426" s="100" t="s">
        <v>199</v>
      </c>
      <c r="C426" s="99">
        <v>500</v>
      </c>
    </row>
    <row r="427" spans="1:3" ht="12.75" x14ac:dyDescent="0.2">
      <c r="A427" s="100" t="s">
        <v>208</v>
      </c>
      <c r="B427" s="100" t="s">
        <v>199</v>
      </c>
      <c r="C427" s="99">
        <v>3500</v>
      </c>
    </row>
    <row r="428" spans="1:3" ht="12.75" x14ac:dyDescent="0.2">
      <c r="A428" s="100" t="s">
        <v>208</v>
      </c>
      <c r="B428" s="100" t="s">
        <v>199</v>
      </c>
      <c r="C428" s="99">
        <v>2450</v>
      </c>
    </row>
    <row r="429" spans="1:3" ht="12.75" x14ac:dyDescent="0.2">
      <c r="A429" s="100" t="s">
        <v>208</v>
      </c>
      <c r="B429" s="100" t="s">
        <v>199</v>
      </c>
      <c r="C429" s="99">
        <v>-450</v>
      </c>
    </row>
    <row r="430" spans="1:3" ht="12.75" x14ac:dyDescent="0.2">
      <c r="A430" s="100" t="s">
        <v>208</v>
      </c>
      <c r="B430" s="100" t="s">
        <v>199</v>
      </c>
      <c r="C430" s="99">
        <v>-350</v>
      </c>
    </row>
    <row r="431" spans="1:3" ht="12.75" x14ac:dyDescent="0.2">
      <c r="A431" s="100" t="s">
        <v>208</v>
      </c>
      <c r="B431" s="100" t="s">
        <v>199</v>
      </c>
      <c r="C431" s="99">
        <v>-350</v>
      </c>
    </row>
    <row r="432" spans="1:3" ht="12.75" x14ac:dyDescent="0.2">
      <c r="A432" s="100" t="s">
        <v>208</v>
      </c>
      <c r="B432" s="100" t="s">
        <v>199</v>
      </c>
      <c r="C432" s="99">
        <v>-350</v>
      </c>
    </row>
    <row r="433" spans="1:3" ht="12.75" x14ac:dyDescent="0.2">
      <c r="A433" s="100" t="s">
        <v>208</v>
      </c>
      <c r="B433" s="100" t="s">
        <v>199</v>
      </c>
      <c r="C433" s="99">
        <v>250</v>
      </c>
    </row>
    <row r="434" spans="1:3" ht="12.75" x14ac:dyDescent="0.2">
      <c r="A434" s="100" t="s">
        <v>208</v>
      </c>
      <c r="B434" s="100" t="s">
        <v>199</v>
      </c>
      <c r="C434" s="99">
        <v>-1800</v>
      </c>
    </row>
    <row r="435" spans="1:3" ht="12.75" x14ac:dyDescent="0.2">
      <c r="A435" s="100" t="s">
        <v>208</v>
      </c>
      <c r="B435" s="100" t="s">
        <v>199</v>
      </c>
      <c r="C435" s="99">
        <v>-1000</v>
      </c>
    </row>
    <row r="436" spans="1:3" ht="12.75" x14ac:dyDescent="0.2">
      <c r="A436" s="100" t="s">
        <v>208</v>
      </c>
      <c r="B436" s="100" t="s">
        <v>199</v>
      </c>
      <c r="C436" s="99">
        <v>1150</v>
      </c>
    </row>
    <row r="437" spans="1:3" ht="12.75" x14ac:dyDescent="0.2">
      <c r="A437" s="100" t="s">
        <v>209</v>
      </c>
      <c r="B437" s="100" t="s">
        <v>199</v>
      </c>
      <c r="C437" s="99">
        <v>-575</v>
      </c>
    </row>
    <row r="438" spans="1:3" ht="12.75" x14ac:dyDescent="0.2">
      <c r="A438" s="100" t="s">
        <v>209</v>
      </c>
      <c r="B438" s="100" t="s">
        <v>199</v>
      </c>
      <c r="C438" s="99">
        <v>-25</v>
      </c>
    </row>
    <row r="439" spans="1:3" ht="12.75" x14ac:dyDescent="0.2">
      <c r="A439" s="100" t="s">
        <v>209</v>
      </c>
      <c r="B439" s="100" t="s">
        <v>199</v>
      </c>
      <c r="C439" s="99">
        <v>1050</v>
      </c>
    </row>
    <row r="440" spans="1:3" ht="12.75" x14ac:dyDescent="0.2">
      <c r="A440" s="100" t="s">
        <v>209</v>
      </c>
      <c r="B440" s="100" t="s">
        <v>199</v>
      </c>
      <c r="C440" s="99">
        <v>1050</v>
      </c>
    </row>
    <row r="441" spans="1:3" ht="12.75" x14ac:dyDescent="0.2">
      <c r="A441" s="100" t="s">
        <v>209</v>
      </c>
      <c r="B441" s="100" t="s">
        <v>199</v>
      </c>
      <c r="C441" s="99">
        <v>1050</v>
      </c>
    </row>
    <row r="442" spans="1:3" ht="12.75" x14ac:dyDescent="0.2">
      <c r="A442" s="100" t="s">
        <v>209</v>
      </c>
      <c r="B442" s="100" t="s">
        <v>199</v>
      </c>
      <c r="C442" s="99">
        <v>1225</v>
      </c>
    </row>
    <row r="443" spans="1:3" ht="12.75" x14ac:dyDescent="0.2">
      <c r="A443" s="100" t="s">
        <v>209</v>
      </c>
      <c r="B443" s="100" t="s">
        <v>199</v>
      </c>
      <c r="C443" s="99">
        <v>-475</v>
      </c>
    </row>
    <row r="444" spans="1:3" ht="12.75" x14ac:dyDescent="0.2">
      <c r="A444" s="100" t="s">
        <v>209</v>
      </c>
      <c r="B444" s="100" t="s">
        <v>199</v>
      </c>
      <c r="C444" s="99">
        <v>850</v>
      </c>
    </row>
    <row r="445" spans="1:3" ht="12.75" x14ac:dyDescent="0.2">
      <c r="A445" s="100" t="s">
        <v>209</v>
      </c>
      <c r="B445" s="100" t="s">
        <v>199</v>
      </c>
      <c r="C445" s="99">
        <v>2300</v>
      </c>
    </row>
    <row r="446" spans="1:3" ht="12.75" x14ac:dyDescent="0.2">
      <c r="A446" s="100" t="s">
        <v>209</v>
      </c>
      <c r="B446" s="100" t="s">
        <v>199</v>
      </c>
      <c r="C446" s="99">
        <v>1025</v>
      </c>
    </row>
    <row r="447" spans="1:3" ht="12.75" x14ac:dyDescent="0.2">
      <c r="A447" s="100" t="s">
        <v>209</v>
      </c>
      <c r="B447" s="100" t="s">
        <v>199</v>
      </c>
      <c r="C447" s="99">
        <v>1025</v>
      </c>
    </row>
    <row r="448" spans="1:3" ht="12.75" x14ac:dyDescent="0.2">
      <c r="A448" s="100" t="s">
        <v>209</v>
      </c>
      <c r="B448" s="100" t="s">
        <v>199</v>
      </c>
      <c r="C448" s="99">
        <v>1025</v>
      </c>
    </row>
    <row r="449" spans="1:3" ht="12.75" x14ac:dyDescent="0.2">
      <c r="A449" s="100" t="s">
        <v>209</v>
      </c>
      <c r="B449" s="100" t="s">
        <v>199</v>
      </c>
      <c r="C449" s="99">
        <v>950</v>
      </c>
    </row>
    <row r="450" spans="1:3" ht="12.75" x14ac:dyDescent="0.2">
      <c r="A450" s="100" t="s">
        <v>209</v>
      </c>
      <c r="B450" s="100" t="s">
        <v>199</v>
      </c>
      <c r="C450" s="99">
        <v>500</v>
      </c>
    </row>
    <row r="451" spans="1:3" ht="12.75" x14ac:dyDescent="0.2">
      <c r="A451" s="100" t="s">
        <v>209</v>
      </c>
      <c r="B451" s="100" t="s">
        <v>199</v>
      </c>
      <c r="C451" s="99">
        <v>1100</v>
      </c>
    </row>
    <row r="452" spans="1:3" ht="12.75" x14ac:dyDescent="0.2">
      <c r="A452" s="100" t="s">
        <v>209</v>
      </c>
      <c r="B452" s="100" t="s">
        <v>199</v>
      </c>
      <c r="C452" s="99">
        <v>150</v>
      </c>
    </row>
    <row r="453" spans="1:3" ht="12.75" x14ac:dyDescent="0.2">
      <c r="A453" s="100" t="s">
        <v>209</v>
      </c>
      <c r="B453" s="100" t="s">
        <v>199</v>
      </c>
      <c r="C453" s="99">
        <v>-275</v>
      </c>
    </row>
    <row r="454" spans="1:3" ht="12.75" x14ac:dyDescent="0.2">
      <c r="A454" s="100" t="s">
        <v>209</v>
      </c>
      <c r="B454" s="100" t="s">
        <v>199</v>
      </c>
      <c r="C454" s="99">
        <v>-275</v>
      </c>
    </row>
    <row r="455" spans="1:3" ht="12.75" x14ac:dyDescent="0.2">
      <c r="A455" s="100" t="s">
        <v>209</v>
      </c>
      <c r="B455" s="100" t="s">
        <v>199</v>
      </c>
      <c r="C455" s="99">
        <v>-275</v>
      </c>
    </row>
    <row r="456" spans="1:3" ht="12.75" x14ac:dyDescent="0.2">
      <c r="A456" s="100" t="s">
        <v>209</v>
      </c>
      <c r="B456" s="100" t="s">
        <v>199</v>
      </c>
      <c r="C456" s="99">
        <v>225</v>
      </c>
    </row>
    <row r="457" spans="1:3" ht="12.75" x14ac:dyDescent="0.2">
      <c r="A457" s="100" t="s">
        <v>209</v>
      </c>
      <c r="B457" s="100" t="s">
        <v>199</v>
      </c>
      <c r="C457" s="99">
        <v>1725</v>
      </c>
    </row>
    <row r="458" spans="1:3" ht="12.75" x14ac:dyDescent="0.2">
      <c r="A458" s="100" t="s">
        <v>209</v>
      </c>
      <c r="B458" s="100" t="s">
        <v>199</v>
      </c>
      <c r="C458" s="99">
        <v>1200</v>
      </c>
    </row>
    <row r="459" spans="1:3" ht="12.75" x14ac:dyDescent="0.2">
      <c r="A459" s="100" t="s">
        <v>209</v>
      </c>
      <c r="B459" s="100" t="s">
        <v>199</v>
      </c>
      <c r="C459" s="99">
        <v>-250</v>
      </c>
    </row>
    <row r="460" spans="1:3" ht="12.75" x14ac:dyDescent="0.2">
      <c r="A460" s="100" t="s">
        <v>209</v>
      </c>
      <c r="B460" s="100" t="s">
        <v>199</v>
      </c>
      <c r="C460" s="99">
        <v>-200</v>
      </c>
    </row>
    <row r="461" spans="1:3" ht="12.75" x14ac:dyDescent="0.2">
      <c r="A461" s="100" t="s">
        <v>209</v>
      </c>
      <c r="B461" s="100" t="s">
        <v>199</v>
      </c>
      <c r="C461" s="99">
        <v>-200</v>
      </c>
    </row>
    <row r="462" spans="1:3" ht="12.75" x14ac:dyDescent="0.2">
      <c r="A462" s="100" t="s">
        <v>209</v>
      </c>
      <c r="B462" s="100" t="s">
        <v>199</v>
      </c>
      <c r="C462" s="99">
        <v>-200</v>
      </c>
    </row>
    <row r="463" spans="1:3" ht="12.75" x14ac:dyDescent="0.2">
      <c r="A463" s="100" t="s">
        <v>209</v>
      </c>
      <c r="B463" s="100" t="s">
        <v>199</v>
      </c>
      <c r="C463" s="99">
        <v>100</v>
      </c>
    </row>
    <row r="464" spans="1:3" ht="12.75" x14ac:dyDescent="0.2">
      <c r="A464" s="100" t="s">
        <v>209</v>
      </c>
      <c r="B464" s="100" t="s">
        <v>199</v>
      </c>
      <c r="C464" s="99">
        <v>-925</v>
      </c>
    </row>
    <row r="465" spans="1:3" ht="12.75" x14ac:dyDescent="0.2">
      <c r="A465" s="100" t="s">
        <v>209</v>
      </c>
      <c r="B465" s="100" t="s">
        <v>199</v>
      </c>
      <c r="C465" s="99">
        <v>-525</v>
      </c>
    </row>
    <row r="466" spans="1:3" ht="12.75" x14ac:dyDescent="0.2">
      <c r="A466" s="100" t="s">
        <v>209</v>
      </c>
      <c r="B466" s="100" t="s">
        <v>199</v>
      </c>
      <c r="C466" s="99">
        <v>550</v>
      </c>
    </row>
    <row r="467" spans="1:3" ht="12.75" x14ac:dyDescent="0.2">
      <c r="A467" s="100" t="s">
        <v>210</v>
      </c>
      <c r="B467" s="100" t="s">
        <v>53</v>
      </c>
      <c r="C467" s="99">
        <v>-550</v>
      </c>
    </row>
    <row r="468" spans="1:3" ht="12.75" x14ac:dyDescent="0.2">
      <c r="A468" s="100" t="s">
        <v>210</v>
      </c>
      <c r="B468" s="100" t="s">
        <v>53</v>
      </c>
      <c r="C468" s="99">
        <v>1700</v>
      </c>
    </row>
    <row r="469" spans="1:3" ht="12.75" x14ac:dyDescent="0.2">
      <c r="A469" s="100" t="s">
        <v>210</v>
      </c>
      <c r="B469" s="100" t="s">
        <v>53</v>
      </c>
      <c r="C469" s="99">
        <v>3100</v>
      </c>
    </row>
    <row r="470" spans="1:3" ht="12.75" x14ac:dyDescent="0.2">
      <c r="A470" s="100" t="s">
        <v>210</v>
      </c>
      <c r="B470" s="100" t="s">
        <v>53</v>
      </c>
      <c r="C470" s="99">
        <v>3100</v>
      </c>
    </row>
    <row r="471" spans="1:3" ht="12.75" x14ac:dyDescent="0.2">
      <c r="A471" s="100" t="s">
        <v>210</v>
      </c>
      <c r="B471" s="100" t="s">
        <v>53</v>
      </c>
      <c r="C471" s="99">
        <v>3100</v>
      </c>
    </row>
    <row r="472" spans="1:3" ht="12.75" x14ac:dyDescent="0.2">
      <c r="A472" s="100" t="s">
        <v>210</v>
      </c>
      <c r="B472" s="100" t="s">
        <v>53</v>
      </c>
      <c r="C472" s="99">
        <v>3350</v>
      </c>
    </row>
    <row r="473" spans="1:3" ht="12.75" x14ac:dyDescent="0.2">
      <c r="A473" s="100" t="s">
        <v>210</v>
      </c>
      <c r="B473" s="100" t="s">
        <v>53</v>
      </c>
      <c r="C473" s="99">
        <v>100</v>
      </c>
    </row>
    <row r="474" spans="1:3" ht="12.75" x14ac:dyDescent="0.2">
      <c r="A474" s="100" t="s">
        <v>210</v>
      </c>
      <c r="B474" s="100" t="s">
        <v>53</v>
      </c>
      <c r="C474" s="99">
        <v>3000</v>
      </c>
    </row>
    <row r="475" spans="1:3" ht="12.75" x14ac:dyDescent="0.2">
      <c r="A475" s="100" t="s">
        <v>210</v>
      </c>
      <c r="B475" s="100" t="s">
        <v>53</v>
      </c>
      <c r="C475" s="99">
        <v>5800</v>
      </c>
    </row>
    <row r="476" spans="1:3" ht="12.75" x14ac:dyDescent="0.2">
      <c r="A476" s="100" t="s">
        <v>210</v>
      </c>
      <c r="B476" s="100" t="s">
        <v>53</v>
      </c>
      <c r="C476" s="99">
        <v>3250</v>
      </c>
    </row>
    <row r="477" spans="1:3" ht="12.75" x14ac:dyDescent="0.2">
      <c r="A477" s="100" t="s">
        <v>210</v>
      </c>
      <c r="B477" s="100" t="s">
        <v>53</v>
      </c>
      <c r="C477" s="99">
        <v>3250</v>
      </c>
    </row>
    <row r="478" spans="1:3" ht="12.75" x14ac:dyDescent="0.2">
      <c r="A478" s="100" t="s">
        <v>210</v>
      </c>
      <c r="B478" s="100" t="s">
        <v>53</v>
      </c>
      <c r="C478" s="99">
        <v>3250</v>
      </c>
    </row>
    <row r="479" spans="1:3" ht="12.75" x14ac:dyDescent="0.2">
      <c r="A479" s="100" t="s">
        <v>210</v>
      </c>
      <c r="B479" s="100" t="s">
        <v>53</v>
      </c>
      <c r="C479" s="99">
        <v>3100</v>
      </c>
    </row>
    <row r="480" spans="1:3" ht="12.75" x14ac:dyDescent="0.2">
      <c r="A480" s="100" t="s">
        <v>210</v>
      </c>
      <c r="B480" s="100" t="s">
        <v>53</v>
      </c>
      <c r="C480" s="99">
        <v>2300</v>
      </c>
    </row>
    <row r="481" spans="1:3" ht="12.75" x14ac:dyDescent="0.2">
      <c r="A481" s="100" t="s">
        <v>210</v>
      </c>
      <c r="B481" s="100" t="s">
        <v>53</v>
      </c>
      <c r="C481" s="99">
        <v>3450</v>
      </c>
    </row>
    <row r="482" spans="1:3" ht="12.75" x14ac:dyDescent="0.2">
      <c r="A482" s="100" t="s">
        <v>210</v>
      </c>
      <c r="B482" s="100" t="s">
        <v>53</v>
      </c>
      <c r="C482" s="99">
        <v>1200</v>
      </c>
    </row>
    <row r="483" spans="1:3" ht="12.75" x14ac:dyDescent="0.2">
      <c r="A483" s="100" t="s">
        <v>210</v>
      </c>
      <c r="B483" s="100" t="s">
        <v>53</v>
      </c>
      <c r="C483" s="99">
        <v>250</v>
      </c>
    </row>
    <row r="484" spans="1:3" ht="12.75" x14ac:dyDescent="0.2">
      <c r="A484" s="100" t="s">
        <v>210</v>
      </c>
      <c r="B484" s="100" t="s">
        <v>53</v>
      </c>
      <c r="C484" s="99">
        <v>250</v>
      </c>
    </row>
    <row r="485" spans="1:3" ht="12.75" x14ac:dyDescent="0.2">
      <c r="A485" s="100" t="s">
        <v>210</v>
      </c>
      <c r="B485" s="100" t="s">
        <v>53</v>
      </c>
      <c r="C485" s="99">
        <v>250</v>
      </c>
    </row>
    <row r="486" spans="1:3" ht="12.75" x14ac:dyDescent="0.2">
      <c r="A486" s="100" t="s">
        <v>210</v>
      </c>
      <c r="B486" s="100" t="s">
        <v>53</v>
      </c>
      <c r="C486" s="99">
        <v>2050</v>
      </c>
    </row>
    <row r="487" spans="1:3" ht="12.75" x14ac:dyDescent="0.2">
      <c r="A487" s="100" t="s">
        <v>210</v>
      </c>
      <c r="B487" s="100" t="s">
        <v>53</v>
      </c>
      <c r="C487" s="99">
        <v>4450</v>
      </c>
    </row>
    <row r="488" spans="1:3" ht="12.75" x14ac:dyDescent="0.2">
      <c r="A488" s="100" t="s">
        <v>210</v>
      </c>
      <c r="B488" s="100" t="s">
        <v>53</v>
      </c>
      <c r="C488" s="99">
        <v>3700</v>
      </c>
    </row>
    <row r="489" spans="1:3" ht="12.75" x14ac:dyDescent="0.2">
      <c r="A489" s="100" t="s">
        <v>210</v>
      </c>
      <c r="B489" s="100" t="s">
        <v>53</v>
      </c>
      <c r="C489" s="99">
        <v>250</v>
      </c>
    </row>
    <row r="490" spans="1:3" ht="12.75" x14ac:dyDescent="0.2">
      <c r="A490" s="100" t="s">
        <v>210</v>
      </c>
      <c r="B490" s="100" t="s">
        <v>53</v>
      </c>
      <c r="C490" s="99">
        <v>450</v>
      </c>
    </row>
    <row r="491" spans="1:3" ht="12.75" x14ac:dyDescent="0.2">
      <c r="A491" s="100" t="s">
        <v>210</v>
      </c>
      <c r="B491" s="100" t="s">
        <v>53</v>
      </c>
      <c r="C491" s="99">
        <v>450</v>
      </c>
    </row>
    <row r="492" spans="1:3" ht="12.75" x14ac:dyDescent="0.2">
      <c r="A492" s="100" t="s">
        <v>210</v>
      </c>
      <c r="B492" s="100" t="s">
        <v>53</v>
      </c>
      <c r="C492" s="99">
        <v>450</v>
      </c>
    </row>
    <row r="493" spans="1:3" ht="12.75" x14ac:dyDescent="0.2">
      <c r="A493" s="100" t="s">
        <v>210</v>
      </c>
      <c r="B493" s="100" t="s">
        <v>53</v>
      </c>
      <c r="C493" s="99">
        <v>1250</v>
      </c>
    </row>
    <row r="494" spans="1:3" ht="12.75" x14ac:dyDescent="0.2">
      <c r="A494" s="100" t="s">
        <v>210</v>
      </c>
      <c r="B494" s="100" t="s">
        <v>53</v>
      </c>
      <c r="C494" s="99">
        <v>-800</v>
      </c>
    </row>
    <row r="495" spans="1:3" ht="12.75" x14ac:dyDescent="0.2">
      <c r="A495" s="100" t="s">
        <v>210</v>
      </c>
      <c r="B495" s="100" t="s">
        <v>53</v>
      </c>
      <c r="C495" s="99">
        <v>150</v>
      </c>
    </row>
    <row r="496" spans="1:3" ht="12.75" x14ac:dyDescent="0.2">
      <c r="A496" s="100" t="s">
        <v>210</v>
      </c>
      <c r="B496" s="100" t="s">
        <v>53</v>
      </c>
      <c r="C496" s="99">
        <v>2650</v>
      </c>
    </row>
    <row r="497" spans="1:3" ht="12.75" x14ac:dyDescent="0.2">
      <c r="A497" s="100" t="s">
        <v>211</v>
      </c>
      <c r="B497" s="100" t="s">
        <v>199</v>
      </c>
      <c r="C497" s="99">
        <v>75</v>
      </c>
    </row>
    <row r="498" spans="1:3" ht="12.75" x14ac:dyDescent="0.2">
      <c r="A498" s="100" t="s">
        <v>211</v>
      </c>
      <c r="B498" s="100" t="s">
        <v>199</v>
      </c>
      <c r="C498" s="99">
        <v>-1575</v>
      </c>
    </row>
    <row r="499" spans="1:3" ht="12.75" x14ac:dyDescent="0.2">
      <c r="A499" s="100" t="s">
        <v>211</v>
      </c>
      <c r="B499" s="100" t="s">
        <v>199</v>
      </c>
      <c r="C499" s="99">
        <v>-4800</v>
      </c>
    </row>
    <row r="500" spans="1:3" ht="12.75" x14ac:dyDescent="0.2">
      <c r="A500" s="100" t="s">
        <v>211</v>
      </c>
      <c r="B500" s="100" t="s">
        <v>199</v>
      </c>
      <c r="C500" s="99">
        <v>-4800</v>
      </c>
    </row>
    <row r="501" spans="1:3" ht="12.75" x14ac:dyDescent="0.2">
      <c r="A501" s="100" t="s">
        <v>211</v>
      </c>
      <c r="B501" s="100" t="s">
        <v>199</v>
      </c>
      <c r="C501" s="99">
        <v>-4800</v>
      </c>
    </row>
    <row r="502" spans="1:3" ht="12.75" x14ac:dyDescent="0.2">
      <c r="A502" s="100" t="s">
        <v>211</v>
      </c>
      <c r="B502" s="100" t="s">
        <v>199</v>
      </c>
      <c r="C502" s="99">
        <v>-5325</v>
      </c>
    </row>
    <row r="503" spans="1:3" ht="12.75" x14ac:dyDescent="0.2">
      <c r="A503" s="100" t="s">
        <v>211</v>
      </c>
      <c r="B503" s="100" t="s">
        <v>199</v>
      </c>
      <c r="C503" s="99">
        <v>-225</v>
      </c>
    </row>
    <row r="504" spans="1:3" ht="12.75" x14ac:dyDescent="0.2">
      <c r="A504" s="100" t="s">
        <v>211</v>
      </c>
      <c r="B504" s="100" t="s">
        <v>199</v>
      </c>
      <c r="C504" s="99">
        <v>-4200</v>
      </c>
    </row>
    <row r="505" spans="1:3" ht="12.75" x14ac:dyDescent="0.2">
      <c r="A505" s="100" t="s">
        <v>211</v>
      </c>
      <c r="B505" s="100" t="s">
        <v>199</v>
      </c>
      <c r="C505" s="99">
        <v>-8550</v>
      </c>
    </row>
    <row r="506" spans="1:3" ht="12.75" x14ac:dyDescent="0.2">
      <c r="A506" s="100" t="s">
        <v>211</v>
      </c>
      <c r="B506" s="100" t="s">
        <v>199</v>
      </c>
      <c r="C506" s="99">
        <v>-4725</v>
      </c>
    </row>
    <row r="507" spans="1:3" ht="12.75" x14ac:dyDescent="0.2">
      <c r="A507" s="100" t="s">
        <v>211</v>
      </c>
      <c r="B507" s="100" t="s">
        <v>199</v>
      </c>
      <c r="C507" s="99">
        <v>-4725</v>
      </c>
    </row>
    <row r="508" spans="1:3" ht="12.75" x14ac:dyDescent="0.2">
      <c r="A508" s="100" t="s">
        <v>211</v>
      </c>
      <c r="B508" s="100" t="s">
        <v>199</v>
      </c>
      <c r="C508" s="99">
        <v>-4725</v>
      </c>
    </row>
    <row r="509" spans="1:3" ht="12.75" x14ac:dyDescent="0.2">
      <c r="A509" s="100" t="s">
        <v>211</v>
      </c>
      <c r="B509" s="100" t="s">
        <v>199</v>
      </c>
      <c r="C509" s="99">
        <v>-4500</v>
      </c>
    </row>
    <row r="510" spans="1:3" ht="12.75" x14ac:dyDescent="0.2">
      <c r="A510" s="100" t="s">
        <v>211</v>
      </c>
      <c r="B510" s="100" t="s">
        <v>199</v>
      </c>
      <c r="C510" s="99">
        <v>-3150</v>
      </c>
    </row>
    <row r="511" spans="1:3" ht="12.75" x14ac:dyDescent="0.2">
      <c r="A511" s="100" t="s">
        <v>211</v>
      </c>
      <c r="B511" s="100" t="s">
        <v>199</v>
      </c>
      <c r="C511" s="99">
        <v>-4950</v>
      </c>
    </row>
    <row r="512" spans="1:3" ht="12.75" x14ac:dyDescent="0.2">
      <c r="A512" s="100" t="s">
        <v>211</v>
      </c>
      <c r="B512" s="100" t="s">
        <v>199</v>
      </c>
      <c r="C512" s="99">
        <v>-2100</v>
      </c>
    </row>
    <row r="513" spans="1:3" ht="12.75" x14ac:dyDescent="0.2">
      <c r="A513" s="100" t="s">
        <v>211</v>
      </c>
      <c r="B513" s="100" t="s">
        <v>199</v>
      </c>
      <c r="C513" s="99">
        <v>-825</v>
      </c>
    </row>
    <row r="514" spans="1:3" ht="12.75" x14ac:dyDescent="0.2">
      <c r="A514" s="100" t="s">
        <v>211</v>
      </c>
      <c r="B514" s="100" t="s">
        <v>199</v>
      </c>
      <c r="C514" s="99">
        <v>-825</v>
      </c>
    </row>
    <row r="515" spans="1:3" ht="12.75" x14ac:dyDescent="0.2">
      <c r="A515" s="100" t="s">
        <v>211</v>
      </c>
      <c r="B515" s="100" t="s">
        <v>199</v>
      </c>
      <c r="C515" s="99">
        <v>-825</v>
      </c>
    </row>
    <row r="516" spans="1:3" ht="12.75" x14ac:dyDescent="0.2">
      <c r="A516" s="100" t="s">
        <v>211</v>
      </c>
      <c r="B516" s="100" t="s">
        <v>199</v>
      </c>
      <c r="C516" s="99">
        <v>-2325</v>
      </c>
    </row>
    <row r="517" spans="1:3" ht="12.75" x14ac:dyDescent="0.2">
      <c r="A517" s="100" t="s">
        <v>211</v>
      </c>
      <c r="B517" s="100" t="s">
        <v>199</v>
      </c>
      <c r="C517" s="99">
        <v>-6825</v>
      </c>
    </row>
    <row r="518" spans="1:3" ht="12.75" x14ac:dyDescent="0.2">
      <c r="A518" s="100" t="s">
        <v>211</v>
      </c>
      <c r="B518" s="100" t="s">
        <v>199</v>
      </c>
      <c r="C518" s="99">
        <v>-5250</v>
      </c>
    </row>
    <row r="519" spans="1:3" ht="12.75" x14ac:dyDescent="0.2">
      <c r="A519" s="100" t="s">
        <v>211</v>
      </c>
      <c r="B519" s="100" t="s">
        <v>199</v>
      </c>
      <c r="C519" s="99">
        <v>-900</v>
      </c>
    </row>
    <row r="520" spans="1:3" ht="12.75" x14ac:dyDescent="0.2">
      <c r="A520" s="100" t="s">
        <v>211</v>
      </c>
      <c r="B520" s="100" t="s">
        <v>199</v>
      </c>
      <c r="C520" s="99">
        <v>-1050</v>
      </c>
    </row>
    <row r="521" spans="1:3" ht="12.75" x14ac:dyDescent="0.2">
      <c r="A521" s="100" t="s">
        <v>211</v>
      </c>
      <c r="B521" s="100" t="s">
        <v>199</v>
      </c>
      <c r="C521" s="99">
        <v>-1050</v>
      </c>
    </row>
    <row r="522" spans="1:3" ht="12.75" x14ac:dyDescent="0.2">
      <c r="A522" s="100" t="s">
        <v>211</v>
      </c>
      <c r="B522" s="100" t="s">
        <v>199</v>
      </c>
      <c r="C522" s="99">
        <v>-1050</v>
      </c>
    </row>
    <row r="523" spans="1:3" ht="12.75" x14ac:dyDescent="0.2">
      <c r="A523" s="100" t="s">
        <v>211</v>
      </c>
      <c r="B523" s="100" t="s">
        <v>199</v>
      </c>
      <c r="C523" s="99">
        <v>-1950</v>
      </c>
    </row>
    <row r="524" spans="1:3" ht="12.75" x14ac:dyDescent="0.2">
      <c r="A524" s="100" t="s">
        <v>211</v>
      </c>
      <c r="B524" s="100" t="s">
        <v>199</v>
      </c>
      <c r="C524" s="99">
        <v>1125</v>
      </c>
    </row>
    <row r="525" spans="1:3" ht="12.75" x14ac:dyDescent="0.2">
      <c r="A525" s="100" t="s">
        <v>211</v>
      </c>
      <c r="B525" s="100" t="s">
        <v>199</v>
      </c>
      <c r="C525" s="99">
        <v>-75</v>
      </c>
    </row>
    <row r="526" spans="1:3" ht="12.75" x14ac:dyDescent="0.2">
      <c r="A526" s="100" t="s">
        <v>211</v>
      </c>
      <c r="B526" s="100" t="s">
        <v>199</v>
      </c>
      <c r="C526" s="99">
        <v>-3300</v>
      </c>
    </row>
    <row r="527" spans="1:3" ht="12.75" x14ac:dyDescent="0.2">
      <c r="A527" s="100" t="s">
        <v>212</v>
      </c>
      <c r="B527" s="100" t="s">
        <v>53</v>
      </c>
      <c r="C527" s="99">
        <v>-100</v>
      </c>
    </row>
    <row r="528" spans="1:3" ht="12.75" x14ac:dyDescent="0.2">
      <c r="A528" s="100" t="s">
        <v>212</v>
      </c>
      <c r="B528" s="100" t="s">
        <v>53</v>
      </c>
      <c r="C528" s="99">
        <v>2150</v>
      </c>
    </row>
    <row r="529" spans="1:3" ht="12.75" x14ac:dyDescent="0.2">
      <c r="A529" s="100" t="s">
        <v>212</v>
      </c>
      <c r="B529" s="100" t="s">
        <v>53</v>
      </c>
      <c r="C529" s="99">
        <v>3550</v>
      </c>
    </row>
    <row r="530" spans="1:3" ht="12.75" x14ac:dyDescent="0.2">
      <c r="A530" s="100" t="s">
        <v>212</v>
      </c>
      <c r="B530" s="100" t="s">
        <v>53</v>
      </c>
      <c r="C530" s="99">
        <v>3550</v>
      </c>
    </row>
    <row r="531" spans="1:3" ht="12.75" x14ac:dyDescent="0.2">
      <c r="A531" s="100" t="s">
        <v>212</v>
      </c>
      <c r="B531" s="100" t="s">
        <v>53</v>
      </c>
      <c r="C531" s="99">
        <v>3550</v>
      </c>
    </row>
    <row r="532" spans="1:3" ht="12.75" x14ac:dyDescent="0.2">
      <c r="A532" s="100" t="s">
        <v>212</v>
      </c>
      <c r="B532" s="100" t="s">
        <v>53</v>
      </c>
      <c r="C532" s="99">
        <v>3800</v>
      </c>
    </row>
    <row r="533" spans="1:3" ht="12.75" x14ac:dyDescent="0.2">
      <c r="A533" s="100" t="s">
        <v>212</v>
      </c>
      <c r="B533" s="100" t="s">
        <v>53</v>
      </c>
      <c r="C533" s="99">
        <v>550</v>
      </c>
    </row>
    <row r="534" spans="1:3" ht="12.75" x14ac:dyDescent="0.2">
      <c r="A534" s="100" t="s">
        <v>212</v>
      </c>
      <c r="B534" s="100" t="s">
        <v>53</v>
      </c>
      <c r="C534" s="99">
        <v>3450</v>
      </c>
    </row>
    <row r="535" spans="1:3" ht="12.75" x14ac:dyDescent="0.2">
      <c r="A535" s="100" t="s">
        <v>212</v>
      </c>
      <c r="B535" s="100" t="s">
        <v>53</v>
      </c>
      <c r="C535" s="99">
        <v>6250</v>
      </c>
    </row>
    <row r="536" spans="1:3" ht="12.75" x14ac:dyDescent="0.2">
      <c r="A536" s="100" t="s">
        <v>212</v>
      </c>
      <c r="B536" s="100" t="s">
        <v>53</v>
      </c>
      <c r="C536" s="99">
        <v>3700</v>
      </c>
    </row>
    <row r="537" spans="1:3" ht="12.75" x14ac:dyDescent="0.2">
      <c r="A537" s="100" t="s">
        <v>212</v>
      </c>
      <c r="B537" s="100" t="s">
        <v>53</v>
      </c>
      <c r="C537" s="99">
        <v>3700</v>
      </c>
    </row>
    <row r="538" spans="1:3" ht="12.75" x14ac:dyDescent="0.2">
      <c r="A538" s="100" t="s">
        <v>212</v>
      </c>
      <c r="B538" s="100" t="s">
        <v>53</v>
      </c>
      <c r="C538" s="99">
        <v>3700</v>
      </c>
    </row>
    <row r="539" spans="1:3" ht="12.75" x14ac:dyDescent="0.2">
      <c r="A539" s="100" t="s">
        <v>212</v>
      </c>
      <c r="B539" s="100" t="s">
        <v>53</v>
      </c>
      <c r="C539" s="99">
        <v>3550</v>
      </c>
    </row>
    <row r="540" spans="1:3" ht="12.75" x14ac:dyDescent="0.2">
      <c r="A540" s="100" t="s">
        <v>212</v>
      </c>
      <c r="B540" s="100" t="s">
        <v>53</v>
      </c>
      <c r="C540" s="99">
        <v>2750</v>
      </c>
    </row>
    <row r="541" spans="1:3" ht="12.75" x14ac:dyDescent="0.2">
      <c r="A541" s="100" t="s">
        <v>212</v>
      </c>
      <c r="B541" s="100" t="s">
        <v>53</v>
      </c>
      <c r="C541" s="99">
        <v>3900</v>
      </c>
    </row>
    <row r="542" spans="1:3" ht="12.75" x14ac:dyDescent="0.2">
      <c r="A542" s="100" t="s">
        <v>212</v>
      </c>
      <c r="B542" s="100" t="s">
        <v>53</v>
      </c>
      <c r="C542" s="99">
        <v>1650</v>
      </c>
    </row>
    <row r="543" spans="1:3" ht="12.75" x14ac:dyDescent="0.2">
      <c r="A543" s="100" t="s">
        <v>212</v>
      </c>
      <c r="B543" s="100" t="s">
        <v>53</v>
      </c>
      <c r="C543" s="99">
        <v>700</v>
      </c>
    </row>
    <row r="544" spans="1:3" ht="12.75" x14ac:dyDescent="0.2">
      <c r="A544" s="100" t="s">
        <v>212</v>
      </c>
      <c r="B544" s="100" t="s">
        <v>53</v>
      </c>
      <c r="C544" s="99">
        <v>700</v>
      </c>
    </row>
    <row r="545" spans="1:3" ht="12.75" x14ac:dyDescent="0.2">
      <c r="A545" s="100" t="s">
        <v>212</v>
      </c>
      <c r="B545" s="100" t="s">
        <v>53</v>
      </c>
      <c r="C545" s="99">
        <v>700</v>
      </c>
    </row>
    <row r="546" spans="1:3" ht="12.75" x14ac:dyDescent="0.2">
      <c r="A546" s="100" t="s">
        <v>212</v>
      </c>
      <c r="B546" s="100" t="s">
        <v>53</v>
      </c>
      <c r="C546" s="99">
        <v>2500</v>
      </c>
    </row>
    <row r="547" spans="1:3" ht="12.75" x14ac:dyDescent="0.2">
      <c r="A547" s="100" t="s">
        <v>212</v>
      </c>
      <c r="B547" s="100" t="s">
        <v>53</v>
      </c>
      <c r="C547" s="99">
        <v>4900</v>
      </c>
    </row>
    <row r="548" spans="1:3" ht="12.75" x14ac:dyDescent="0.2">
      <c r="A548" s="100" t="s">
        <v>212</v>
      </c>
      <c r="B548" s="100" t="s">
        <v>53</v>
      </c>
      <c r="C548" s="99">
        <v>4150</v>
      </c>
    </row>
    <row r="549" spans="1:3" ht="12.75" x14ac:dyDescent="0.2">
      <c r="A549" s="100" t="s">
        <v>212</v>
      </c>
      <c r="B549" s="100" t="s">
        <v>53</v>
      </c>
      <c r="C549" s="99">
        <v>700</v>
      </c>
    </row>
    <row r="550" spans="1:3" ht="12.75" x14ac:dyDescent="0.2">
      <c r="A550" s="100" t="s">
        <v>212</v>
      </c>
      <c r="B550" s="100" t="s">
        <v>53</v>
      </c>
      <c r="C550" s="99">
        <v>900</v>
      </c>
    </row>
    <row r="551" spans="1:3" ht="12.75" x14ac:dyDescent="0.2">
      <c r="A551" s="100" t="s">
        <v>212</v>
      </c>
      <c r="B551" s="100" t="s">
        <v>53</v>
      </c>
      <c r="C551" s="99">
        <v>900</v>
      </c>
    </row>
    <row r="552" spans="1:3" ht="12.75" x14ac:dyDescent="0.2">
      <c r="A552" s="100" t="s">
        <v>212</v>
      </c>
      <c r="B552" s="100" t="s">
        <v>53</v>
      </c>
      <c r="C552" s="99">
        <v>900</v>
      </c>
    </row>
    <row r="553" spans="1:3" ht="12.75" x14ac:dyDescent="0.2">
      <c r="A553" s="100" t="s">
        <v>212</v>
      </c>
      <c r="B553" s="100" t="s">
        <v>53</v>
      </c>
      <c r="C553" s="99">
        <v>1700</v>
      </c>
    </row>
    <row r="554" spans="1:3" ht="12.75" x14ac:dyDescent="0.2">
      <c r="A554" s="100" t="s">
        <v>212</v>
      </c>
      <c r="B554" s="100" t="s">
        <v>53</v>
      </c>
      <c r="C554" s="99">
        <v>-350</v>
      </c>
    </row>
    <row r="555" spans="1:3" ht="12.75" x14ac:dyDescent="0.2">
      <c r="A555" s="100" t="s">
        <v>212</v>
      </c>
      <c r="B555" s="100" t="s">
        <v>53</v>
      </c>
      <c r="C555" s="99">
        <v>600</v>
      </c>
    </row>
    <row r="556" spans="1:3" ht="12.75" x14ac:dyDescent="0.2">
      <c r="A556" s="100" t="s">
        <v>212</v>
      </c>
      <c r="B556" s="100" t="s">
        <v>53</v>
      </c>
      <c r="C556" s="99">
        <v>3100</v>
      </c>
    </row>
    <row r="557" spans="1:3" ht="12.75" x14ac:dyDescent="0.2">
      <c r="A557" s="100" t="s">
        <v>213</v>
      </c>
      <c r="B557" s="100" t="s">
        <v>53</v>
      </c>
      <c r="C557" s="99">
        <v>100</v>
      </c>
    </row>
    <row r="558" spans="1:3" ht="12.75" x14ac:dyDescent="0.2">
      <c r="A558" s="100" t="s">
        <v>213</v>
      </c>
      <c r="B558" s="100" t="s">
        <v>53</v>
      </c>
      <c r="C558" s="99">
        <v>2350</v>
      </c>
    </row>
    <row r="559" spans="1:3" ht="12.75" x14ac:dyDescent="0.2">
      <c r="A559" s="100" t="s">
        <v>213</v>
      </c>
      <c r="B559" s="100" t="s">
        <v>53</v>
      </c>
      <c r="C559" s="99">
        <v>3750</v>
      </c>
    </row>
    <row r="560" spans="1:3" ht="12.75" x14ac:dyDescent="0.2">
      <c r="A560" s="100" t="s">
        <v>213</v>
      </c>
      <c r="B560" s="100" t="s">
        <v>53</v>
      </c>
      <c r="C560" s="99">
        <v>3750</v>
      </c>
    </row>
    <row r="561" spans="1:3" ht="12.75" x14ac:dyDescent="0.2">
      <c r="A561" s="100" t="s">
        <v>213</v>
      </c>
      <c r="B561" s="100" t="s">
        <v>53</v>
      </c>
      <c r="C561" s="99">
        <v>3750</v>
      </c>
    </row>
    <row r="562" spans="1:3" ht="12.75" x14ac:dyDescent="0.2">
      <c r="A562" s="100" t="s">
        <v>213</v>
      </c>
      <c r="B562" s="100" t="s">
        <v>53</v>
      </c>
      <c r="C562" s="99">
        <v>4000</v>
      </c>
    </row>
    <row r="563" spans="1:3" ht="12.75" x14ac:dyDescent="0.2">
      <c r="A563" s="100" t="s">
        <v>213</v>
      </c>
      <c r="B563" s="100" t="s">
        <v>53</v>
      </c>
      <c r="C563" s="99">
        <v>750</v>
      </c>
    </row>
    <row r="564" spans="1:3" ht="12.75" x14ac:dyDescent="0.2">
      <c r="A564" s="100" t="s">
        <v>213</v>
      </c>
      <c r="B564" s="100" t="s">
        <v>53</v>
      </c>
      <c r="C564" s="99">
        <v>3650</v>
      </c>
    </row>
    <row r="565" spans="1:3" ht="12.75" x14ac:dyDescent="0.2">
      <c r="A565" s="100" t="s">
        <v>213</v>
      </c>
      <c r="B565" s="100" t="s">
        <v>53</v>
      </c>
      <c r="C565" s="99">
        <v>6450</v>
      </c>
    </row>
    <row r="566" spans="1:3" ht="12.75" x14ac:dyDescent="0.2">
      <c r="A566" s="100" t="s">
        <v>213</v>
      </c>
      <c r="B566" s="100" t="s">
        <v>53</v>
      </c>
      <c r="C566" s="99">
        <v>3900</v>
      </c>
    </row>
    <row r="567" spans="1:3" ht="12.75" x14ac:dyDescent="0.2">
      <c r="A567" s="100" t="s">
        <v>213</v>
      </c>
      <c r="B567" s="100" t="s">
        <v>53</v>
      </c>
      <c r="C567" s="99">
        <v>3900</v>
      </c>
    </row>
    <row r="568" spans="1:3" ht="12.75" x14ac:dyDescent="0.2">
      <c r="A568" s="100" t="s">
        <v>213</v>
      </c>
      <c r="B568" s="100" t="s">
        <v>53</v>
      </c>
      <c r="C568" s="99">
        <v>3900</v>
      </c>
    </row>
    <row r="569" spans="1:3" ht="12.75" x14ac:dyDescent="0.2">
      <c r="A569" s="100" t="s">
        <v>213</v>
      </c>
      <c r="B569" s="100" t="s">
        <v>53</v>
      </c>
      <c r="C569" s="99">
        <v>3750</v>
      </c>
    </row>
    <row r="570" spans="1:3" ht="12.75" x14ac:dyDescent="0.2">
      <c r="A570" s="100" t="s">
        <v>213</v>
      </c>
      <c r="B570" s="100" t="s">
        <v>53</v>
      </c>
      <c r="C570" s="99">
        <v>2950</v>
      </c>
    </row>
    <row r="571" spans="1:3" ht="12.75" x14ac:dyDescent="0.2">
      <c r="A571" s="100" t="s">
        <v>213</v>
      </c>
      <c r="B571" s="100" t="s">
        <v>53</v>
      </c>
      <c r="C571" s="99">
        <v>4100</v>
      </c>
    </row>
    <row r="572" spans="1:3" ht="12.75" x14ac:dyDescent="0.2">
      <c r="A572" s="100" t="s">
        <v>213</v>
      </c>
      <c r="B572" s="100" t="s">
        <v>53</v>
      </c>
      <c r="C572" s="99">
        <v>1850</v>
      </c>
    </row>
    <row r="573" spans="1:3" ht="12.75" x14ac:dyDescent="0.2">
      <c r="A573" s="100" t="s">
        <v>213</v>
      </c>
      <c r="B573" s="100" t="s">
        <v>53</v>
      </c>
      <c r="C573" s="99">
        <v>900</v>
      </c>
    </row>
    <row r="574" spans="1:3" ht="12.75" x14ac:dyDescent="0.2">
      <c r="A574" s="100" t="s">
        <v>213</v>
      </c>
      <c r="B574" s="100" t="s">
        <v>53</v>
      </c>
      <c r="C574" s="99">
        <v>900</v>
      </c>
    </row>
    <row r="575" spans="1:3" ht="12.75" x14ac:dyDescent="0.2">
      <c r="A575" s="100" t="s">
        <v>213</v>
      </c>
      <c r="B575" s="100" t="s">
        <v>53</v>
      </c>
      <c r="C575" s="99">
        <v>900</v>
      </c>
    </row>
    <row r="576" spans="1:3" ht="12.75" x14ac:dyDescent="0.2">
      <c r="A576" s="100" t="s">
        <v>213</v>
      </c>
      <c r="B576" s="100" t="s">
        <v>53</v>
      </c>
      <c r="C576" s="99">
        <v>2700</v>
      </c>
    </row>
    <row r="577" spans="1:3" ht="12.75" x14ac:dyDescent="0.2">
      <c r="A577" s="100" t="s">
        <v>213</v>
      </c>
      <c r="B577" s="100" t="s">
        <v>53</v>
      </c>
      <c r="C577" s="99">
        <v>5100</v>
      </c>
    </row>
    <row r="578" spans="1:3" ht="12.75" x14ac:dyDescent="0.2">
      <c r="A578" s="100" t="s">
        <v>213</v>
      </c>
      <c r="B578" s="100" t="s">
        <v>53</v>
      </c>
      <c r="C578" s="99">
        <v>4350</v>
      </c>
    </row>
    <row r="579" spans="1:3" ht="12.75" x14ac:dyDescent="0.2">
      <c r="A579" s="100" t="s">
        <v>213</v>
      </c>
      <c r="B579" s="100" t="s">
        <v>53</v>
      </c>
      <c r="C579" s="99">
        <v>900</v>
      </c>
    </row>
    <row r="580" spans="1:3" ht="12.75" x14ac:dyDescent="0.2">
      <c r="A580" s="100" t="s">
        <v>213</v>
      </c>
      <c r="B580" s="100" t="s">
        <v>53</v>
      </c>
      <c r="C580" s="99">
        <v>1100</v>
      </c>
    </row>
    <row r="581" spans="1:3" ht="12.75" x14ac:dyDescent="0.2">
      <c r="A581" s="100" t="s">
        <v>213</v>
      </c>
      <c r="B581" s="100" t="s">
        <v>53</v>
      </c>
      <c r="C581" s="99">
        <v>1100</v>
      </c>
    </row>
    <row r="582" spans="1:3" ht="12.75" x14ac:dyDescent="0.2">
      <c r="A582" s="100" t="s">
        <v>213</v>
      </c>
      <c r="B582" s="100" t="s">
        <v>53</v>
      </c>
      <c r="C582" s="99">
        <v>1100</v>
      </c>
    </row>
    <row r="583" spans="1:3" ht="12.75" x14ac:dyDescent="0.2">
      <c r="A583" s="100" t="s">
        <v>213</v>
      </c>
      <c r="B583" s="100" t="s">
        <v>53</v>
      </c>
      <c r="C583" s="99">
        <v>1900</v>
      </c>
    </row>
    <row r="584" spans="1:3" ht="12.75" x14ac:dyDescent="0.2">
      <c r="A584" s="100" t="s">
        <v>213</v>
      </c>
      <c r="B584" s="100" t="s">
        <v>53</v>
      </c>
      <c r="C584" s="99">
        <v>-150</v>
      </c>
    </row>
    <row r="585" spans="1:3" ht="12.75" x14ac:dyDescent="0.2">
      <c r="A585" s="100" t="s">
        <v>213</v>
      </c>
      <c r="B585" s="100" t="s">
        <v>53</v>
      </c>
      <c r="C585" s="99">
        <v>800</v>
      </c>
    </row>
    <row r="586" spans="1:3" ht="12.75" x14ac:dyDescent="0.2">
      <c r="A586" s="100" t="s">
        <v>213</v>
      </c>
      <c r="B586" s="100" t="s">
        <v>53</v>
      </c>
      <c r="C586" s="99">
        <v>3300</v>
      </c>
    </row>
    <row r="587" spans="1:3" ht="12.75" x14ac:dyDescent="0.2">
      <c r="A587" s="100" t="s">
        <v>214</v>
      </c>
      <c r="B587" s="100" t="s">
        <v>77</v>
      </c>
      <c r="C587" s="99">
        <v>2850</v>
      </c>
    </row>
    <row r="588" spans="1:3" ht="12.75" x14ac:dyDescent="0.2">
      <c r="A588" s="100" t="s">
        <v>214</v>
      </c>
      <c r="B588" s="100" t="s">
        <v>77</v>
      </c>
      <c r="C588" s="99">
        <v>4250</v>
      </c>
    </row>
    <row r="589" spans="1:3" ht="12.75" x14ac:dyDescent="0.2">
      <c r="A589" s="100" t="s">
        <v>214</v>
      </c>
      <c r="B589" s="100" t="s">
        <v>77</v>
      </c>
      <c r="C589" s="99">
        <v>4250</v>
      </c>
    </row>
    <row r="590" spans="1:3" ht="12.75" x14ac:dyDescent="0.2">
      <c r="A590" s="100" t="s">
        <v>214</v>
      </c>
      <c r="B590" s="100" t="s">
        <v>77</v>
      </c>
      <c r="C590" s="99">
        <v>4250</v>
      </c>
    </row>
    <row r="591" spans="1:3" ht="12.75" x14ac:dyDescent="0.2">
      <c r="A591" s="100" t="s">
        <v>214</v>
      </c>
      <c r="B591" s="100" t="s">
        <v>77</v>
      </c>
      <c r="C591" s="99">
        <v>4500</v>
      </c>
    </row>
    <row r="592" spans="1:3" ht="12.75" x14ac:dyDescent="0.2">
      <c r="A592" s="100" t="s">
        <v>214</v>
      </c>
      <c r="B592" s="100" t="s">
        <v>77</v>
      </c>
      <c r="C592" s="99">
        <v>1250</v>
      </c>
    </row>
    <row r="593" spans="1:3" ht="12.75" x14ac:dyDescent="0.2">
      <c r="A593" s="100" t="s">
        <v>214</v>
      </c>
      <c r="B593" s="100" t="s">
        <v>77</v>
      </c>
      <c r="C593" s="99">
        <v>4150</v>
      </c>
    </row>
    <row r="594" spans="1:3" ht="12.75" x14ac:dyDescent="0.2">
      <c r="A594" s="100" t="s">
        <v>214</v>
      </c>
      <c r="B594" s="100" t="s">
        <v>77</v>
      </c>
      <c r="C594" s="99">
        <v>6950</v>
      </c>
    </row>
    <row r="595" spans="1:3" ht="12.75" x14ac:dyDescent="0.2">
      <c r="A595" s="100" t="s">
        <v>214</v>
      </c>
      <c r="B595" s="100" t="s">
        <v>77</v>
      </c>
      <c r="C595" s="99">
        <v>4400</v>
      </c>
    </row>
    <row r="596" spans="1:3" ht="12.75" x14ac:dyDescent="0.2">
      <c r="A596" s="100" t="s">
        <v>214</v>
      </c>
      <c r="B596" s="100" t="s">
        <v>77</v>
      </c>
      <c r="C596" s="99">
        <v>4400</v>
      </c>
    </row>
    <row r="597" spans="1:3" ht="12.75" x14ac:dyDescent="0.2">
      <c r="A597" s="100" t="s">
        <v>214</v>
      </c>
      <c r="B597" s="100" t="s">
        <v>77</v>
      </c>
      <c r="C597" s="99">
        <v>4400</v>
      </c>
    </row>
    <row r="598" spans="1:3" ht="12.75" x14ac:dyDescent="0.2">
      <c r="A598" s="100" t="s">
        <v>214</v>
      </c>
      <c r="B598" s="100" t="s">
        <v>77</v>
      </c>
      <c r="C598" s="99">
        <v>4250</v>
      </c>
    </row>
    <row r="599" spans="1:3" ht="12.75" x14ac:dyDescent="0.2">
      <c r="A599" s="100" t="s">
        <v>214</v>
      </c>
      <c r="B599" s="100" t="s">
        <v>77</v>
      </c>
      <c r="C599" s="99">
        <v>3450</v>
      </c>
    </row>
    <row r="600" spans="1:3" ht="12.75" x14ac:dyDescent="0.2">
      <c r="A600" s="100" t="s">
        <v>214</v>
      </c>
      <c r="B600" s="100" t="s">
        <v>77</v>
      </c>
      <c r="C600" s="99">
        <v>4600</v>
      </c>
    </row>
    <row r="601" spans="1:3" ht="12.75" x14ac:dyDescent="0.2">
      <c r="A601" s="100" t="s">
        <v>214</v>
      </c>
      <c r="B601" s="100" t="s">
        <v>77</v>
      </c>
      <c r="C601" s="99">
        <v>2350</v>
      </c>
    </row>
    <row r="602" spans="1:3" ht="12.75" x14ac:dyDescent="0.2">
      <c r="A602" s="100" t="s">
        <v>214</v>
      </c>
      <c r="B602" s="100" t="s">
        <v>77</v>
      </c>
      <c r="C602" s="99">
        <v>1400</v>
      </c>
    </row>
    <row r="603" spans="1:3" ht="12.75" x14ac:dyDescent="0.2">
      <c r="A603" s="100" t="s">
        <v>214</v>
      </c>
      <c r="B603" s="100" t="s">
        <v>77</v>
      </c>
      <c r="C603" s="99">
        <v>1400</v>
      </c>
    </row>
    <row r="604" spans="1:3" ht="12.75" x14ac:dyDescent="0.2">
      <c r="A604" s="100" t="s">
        <v>214</v>
      </c>
      <c r="B604" s="100" t="s">
        <v>77</v>
      </c>
      <c r="C604" s="99">
        <v>1400</v>
      </c>
    </row>
    <row r="605" spans="1:3" ht="12.75" x14ac:dyDescent="0.2">
      <c r="A605" s="100" t="s">
        <v>214</v>
      </c>
      <c r="B605" s="100" t="s">
        <v>77</v>
      </c>
      <c r="C605" s="99">
        <v>3200</v>
      </c>
    </row>
    <row r="606" spans="1:3" ht="12.75" x14ac:dyDescent="0.2">
      <c r="A606" s="100" t="s">
        <v>214</v>
      </c>
      <c r="B606" s="100" t="s">
        <v>77</v>
      </c>
      <c r="C606" s="99">
        <v>5600</v>
      </c>
    </row>
    <row r="607" spans="1:3" ht="12.75" x14ac:dyDescent="0.2">
      <c r="A607" s="100" t="s">
        <v>214</v>
      </c>
      <c r="B607" s="100" t="s">
        <v>77</v>
      </c>
      <c r="C607" s="99">
        <v>4850</v>
      </c>
    </row>
    <row r="608" spans="1:3" ht="12.75" x14ac:dyDescent="0.2">
      <c r="A608" s="100" t="s">
        <v>214</v>
      </c>
      <c r="B608" s="100" t="s">
        <v>77</v>
      </c>
      <c r="C608" s="99">
        <v>1400</v>
      </c>
    </row>
    <row r="609" spans="1:3" ht="12.75" x14ac:dyDescent="0.2">
      <c r="A609" s="100" t="s">
        <v>214</v>
      </c>
      <c r="B609" s="100" t="s">
        <v>77</v>
      </c>
      <c r="C609" s="99">
        <v>1600</v>
      </c>
    </row>
    <row r="610" spans="1:3" ht="12.75" x14ac:dyDescent="0.2">
      <c r="A610" s="100" t="s">
        <v>214</v>
      </c>
      <c r="B610" s="100" t="s">
        <v>77</v>
      </c>
      <c r="C610" s="99">
        <v>1600</v>
      </c>
    </row>
    <row r="611" spans="1:3" ht="12.75" x14ac:dyDescent="0.2">
      <c r="A611" s="100" t="s">
        <v>214</v>
      </c>
      <c r="B611" s="100" t="s">
        <v>77</v>
      </c>
      <c r="C611" s="99">
        <v>1600</v>
      </c>
    </row>
    <row r="612" spans="1:3" ht="12.75" x14ac:dyDescent="0.2">
      <c r="A612" s="100" t="s">
        <v>214</v>
      </c>
      <c r="B612" s="100" t="s">
        <v>77</v>
      </c>
      <c r="C612" s="99">
        <v>2400</v>
      </c>
    </row>
    <row r="613" spans="1:3" ht="12.75" x14ac:dyDescent="0.2">
      <c r="A613" s="100" t="s">
        <v>214</v>
      </c>
      <c r="B613" s="100" t="s">
        <v>77</v>
      </c>
      <c r="C613" s="99">
        <v>350</v>
      </c>
    </row>
    <row r="614" spans="1:3" ht="12.75" x14ac:dyDescent="0.2">
      <c r="A614" s="100" t="s">
        <v>214</v>
      </c>
      <c r="B614" s="100" t="s">
        <v>77</v>
      </c>
      <c r="C614" s="99">
        <v>1300</v>
      </c>
    </row>
    <row r="615" spans="1:3" ht="12.75" x14ac:dyDescent="0.2">
      <c r="A615" s="100" t="s">
        <v>214</v>
      </c>
      <c r="B615" s="100" t="s">
        <v>77</v>
      </c>
      <c r="C615" s="99">
        <v>3800</v>
      </c>
    </row>
    <row r="616" spans="1:3" ht="12.75" x14ac:dyDescent="0.2">
      <c r="A616" s="100" t="s">
        <v>215</v>
      </c>
      <c r="B616" s="100" t="s">
        <v>77</v>
      </c>
      <c r="C616" s="99">
        <v>2400</v>
      </c>
    </row>
    <row r="617" spans="1:3" ht="12.75" x14ac:dyDescent="0.2">
      <c r="A617" s="100" t="s">
        <v>215</v>
      </c>
      <c r="B617" s="100" t="s">
        <v>77</v>
      </c>
      <c r="C617" s="99">
        <v>3800</v>
      </c>
    </row>
    <row r="618" spans="1:3" ht="12.75" x14ac:dyDescent="0.2">
      <c r="A618" s="100" t="s">
        <v>215</v>
      </c>
      <c r="B618" s="100" t="s">
        <v>77</v>
      </c>
      <c r="C618" s="99">
        <v>3800</v>
      </c>
    </row>
    <row r="619" spans="1:3" ht="12.75" x14ac:dyDescent="0.2">
      <c r="A619" s="100" t="s">
        <v>215</v>
      </c>
      <c r="B619" s="100" t="s">
        <v>77</v>
      </c>
      <c r="C619" s="99">
        <v>3800</v>
      </c>
    </row>
    <row r="620" spans="1:3" ht="12.75" x14ac:dyDescent="0.2">
      <c r="A620" s="100" t="s">
        <v>215</v>
      </c>
      <c r="B620" s="100" t="s">
        <v>77</v>
      </c>
      <c r="C620" s="99">
        <v>4050</v>
      </c>
    </row>
    <row r="621" spans="1:3" ht="12.75" x14ac:dyDescent="0.2">
      <c r="A621" s="100" t="s">
        <v>215</v>
      </c>
      <c r="B621" s="100" t="s">
        <v>77</v>
      </c>
      <c r="C621" s="99">
        <v>800</v>
      </c>
    </row>
    <row r="622" spans="1:3" ht="12.75" x14ac:dyDescent="0.2">
      <c r="A622" s="100" t="s">
        <v>215</v>
      </c>
      <c r="B622" s="100" t="s">
        <v>77</v>
      </c>
      <c r="C622" s="99">
        <v>3700</v>
      </c>
    </row>
    <row r="623" spans="1:3" ht="12.75" x14ac:dyDescent="0.2">
      <c r="A623" s="100" t="s">
        <v>215</v>
      </c>
      <c r="B623" s="100" t="s">
        <v>77</v>
      </c>
      <c r="C623" s="99">
        <v>6500</v>
      </c>
    </row>
    <row r="624" spans="1:3" ht="12.75" x14ac:dyDescent="0.2">
      <c r="A624" s="100" t="s">
        <v>215</v>
      </c>
      <c r="B624" s="100" t="s">
        <v>77</v>
      </c>
      <c r="C624" s="99">
        <v>3950</v>
      </c>
    </row>
    <row r="625" spans="1:3" ht="12.75" x14ac:dyDescent="0.2">
      <c r="A625" s="100" t="s">
        <v>215</v>
      </c>
      <c r="B625" s="100" t="s">
        <v>77</v>
      </c>
      <c r="C625" s="99">
        <v>3950</v>
      </c>
    </row>
    <row r="626" spans="1:3" ht="12.75" x14ac:dyDescent="0.2">
      <c r="A626" s="100" t="s">
        <v>215</v>
      </c>
      <c r="B626" s="100" t="s">
        <v>77</v>
      </c>
      <c r="C626" s="99">
        <v>3950</v>
      </c>
    </row>
    <row r="627" spans="1:3" ht="12.75" x14ac:dyDescent="0.2">
      <c r="A627" s="100" t="s">
        <v>215</v>
      </c>
      <c r="B627" s="100" t="s">
        <v>77</v>
      </c>
      <c r="C627" s="99">
        <v>3800</v>
      </c>
    </row>
    <row r="628" spans="1:3" ht="12.75" x14ac:dyDescent="0.2">
      <c r="A628" s="100" t="s">
        <v>215</v>
      </c>
      <c r="B628" s="100" t="s">
        <v>77</v>
      </c>
      <c r="C628" s="99">
        <v>3000</v>
      </c>
    </row>
    <row r="629" spans="1:3" ht="12.75" x14ac:dyDescent="0.2">
      <c r="A629" s="100" t="s">
        <v>215</v>
      </c>
      <c r="B629" s="100" t="s">
        <v>77</v>
      </c>
      <c r="C629" s="99">
        <v>4150</v>
      </c>
    </row>
    <row r="630" spans="1:3" ht="12.75" x14ac:dyDescent="0.2">
      <c r="A630" s="100" t="s">
        <v>215</v>
      </c>
      <c r="B630" s="100" t="s">
        <v>77</v>
      </c>
      <c r="C630" s="99">
        <v>1900</v>
      </c>
    </row>
    <row r="631" spans="1:3" ht="12.75" x14ac:dyDescent="0.2">
      <c r="A631" s="100" t="s">
        <v>215</v>
      </c>
      <c r="B631" s="100" t="s">
        <v>77</v>
      </c>
      <c r="C631" s="99">
        <v>950</v>
      </c>
    </row>
    <row r="632" spans="1:3" ht="12.75" x14ac:dyDescent="0.2">
      <c r="A632" s="100" t="s">
        <v>215</v>
      </c>
      <c r="B632" s="100" t="s">
        <v>77</v>
      </c>
      <c r="C632" s="99">
        <v>950</v>
      </c>
    </row>
    <row r="633" spans="1:3" ht="12.75" x14ac:dyDescent="0.2">
      <c r="A633" s="100" t="s">
        <v>215</v>
      </c>
      <c r="B633" s="100" t="s">
        <v>77</v>
      </c>
      <c r="C633" s="99">
        <v>950</v>
      </c>
    </row>
    <row r="634" spans="1:3" ht="12.75" x14ac:dyDescent="0.2">
      <c r="A634" s="100" t="s">
        <v>215</v>
      </c>
      <c r="B634" s="100" t="s">
        <v>77</v>
      </c>
      <c r="C634" s="99">
        <v>2750</v>
      </c>
    </row>
    <row r="635" spans="1:3" ht="12.75" x14ac:dyDescent="0.2">
      <c r="A635" s="100" t="s">
        <v>215</v>
      </c>
      <c r="B635" s="100" t="s">
        <v>77</v>
      </c>
      <c r="C635" s="99">
        <v>5150</v>
      </c>
    </row>
    <row r="636" spans="1:3" ht="12.75" x14ac:dyDescent="0.2">
      <c r="A636" s="100" t="s">
        <v>215</v>
      </c>
      <c r="B636" s="100" t="s">
        <v>77</v>
      </c>
      <c r="C636" s="99">
        <v>4400</v>
      </c>
    </row>
    <row r="637" spans="1:3" ht="12.75" x14ac:dyDescent="0.2">
      <c r="A637" s="100" t="s">
        <v>215</v>
      </c>
      <c r="B637" s="100" t="s">
        <v>77</v>
      </c>
      <c r="C637" s="99">
        <v>950</v>
      </c>
    </row>
    <row r="638" spans="1:3" ht="12.75" x14ac:dyDescent="0.2">
      <c r="A638" s="100" t="s">
        <v>215</v>
      </c>
      <c r="B638" s="100" t="s">
        <v>77</v>
      </c>
      <c r="C638" s="99">
        <v>1150</v>
      </c>
    </row>
    <row r="639" spans="1:3" ht="12.75" x14ac:dyDescent="0.2">
      <c r="A639" s="100" t="s">
        <v>215</v>
      </c>
      <c r="B639" s="100" t="s">
        <v>77</v>
      </c>
      <c r="C639" s="99">
        <v>1150</v>
      </c>
    </row>
    <row r="640" spans="1:3" ht="12.75" x14ac:dyDescent="0.2">
      <c r="A640" s="100" t="s">
        <v>215</v>
      </c>
      <c r="B640" s="100" t="s">
        <v>77</v>
      </c>
      <c r="C640" s="99">
        <v>1150</v>
      </c>
    </row>
    <row r="641" spans="1:3" ht="12.75" x14ac:dyDescent="0.2">
      <c r="A641" s="100" t="s">
        <v>215</v>
      </c>
      <c r="B641" s="100" t="s">
        <v>77</v>
      </c>
      <c r="C641" s="99">
        <v>1950</v>
      </c>
    </row>
    <row r="642" spans="1:3" ht="12.75" x14ac:dyDescent="0.2">
      <c r="A642" s="100" t="s">
        <v>215</v>
      </c>
      <c r="B642" s="100" t="s">
        <v>77</v>
      </c>
      <c r="C642" s="99">
        <v>-100</v>
      </c>
    </row>
    <row r="643" spans="1:3" ht="12.75" x14ac:dyDescent="0.2">
      <c r="A643" s="100" t="s">
        <v>215</v>
      </c>
      <c r="B643" s="100" t="s">
        <v>77</v>
      </c>
      <c r="C643" s="99">
        <v>850</v>
      </c>
    </row>
    <row r="644" spans="1:3" ht="12.75" x14ac:dyDescent="0.2">
      <c r="A644" s="100" t="s">
        <v>215</v>
      </c>
      <c r="B644" s="100" t="s">
        <v>77</v>
      </c>
      <c r="C644" s="99">
        <v>3350</v>
      </c>
    </row>
    <row r="645" spans="1:3" ht="12.75" x14ac:dyDescent="0.2">
      <c r="A645" s="100" t="s">
        <v>216</v>
      </c>
      <c r="B645" s="100" t="s">
        <v>53</v>
      </c>
      <c r="C645" s="99">
        <v>2600</v>
      </c>
    </row>
    <row r="646" spans="1:3" ht="12.75" x14ac:dyDescent="0.2">
      <c r="A646" s="100" t="s">
        <v>216</v>
      </c>
      <c r="B646" s="100" t="s">
        <v>53</v>
      </c>
      <c r="C646" s="99">
        <v>4000</v>
      </c>
    </row>
    <row r="647" spans="1:3" ht="12.75" x14ac:dyDescent="0.2">
      <c r="A647" s="100" t="s">
        <v>216</v>
      </c>
      <c r="B647" s="100" t="s">
        <v>53</v>
      </c>
      <c r="C647" s="99">
        <v>4000</v>
      </c>
    </row>
    <row r="648" spans="1:3" ht="12.75" x14ac:dyDescent="0.2">
      <c r="A648" s="100" t="s">
        <v>216</v>
      </c>
      <c r="B648" s="100" t="s">
        <v>53</v>
      </c>
      <c r="C648" s="99">
        <v>4000</v>
      </c>
    </row>
    <row r="649" spans="1:3" ht="12.75" x14ac:dyDescent="0.2">
      <c r="A649" s="100" t="s">
        <v>216</v>
      </c>
      <c r="B649" s="100" t="s">
        <v>53</v>
      </c>
      <c r="C649" s="99">
        <v>4250</v>
      </c>
    </row>
    <row r="650" spans="1:3" ht="12.75" x14ac:dyDescent="0.2">
      <c r="A650" s="100" t="s">
        <v>216</v>
      </c>
      <c r="B650" s="100" t="s">
        <v>53</v>
      </c>
      <c r="C650" s="99">
        <v>1000</v>
      </c>
    </row>
    <row r="651" spans="1:3" ht="12.75" x14ac:dyDescent="0.2">
      <c r="A651" s="100" t="s">
        <v>216</v>
      </c>
      <c r="B651" s="100" t="s">
        <v>53</v>
      </c>
      <c r="C651" s="99">
        <v>3900</v>
      </c>
    </row>
    <row r="652" spans="1:3" ht="12.75" x14ac:dyDescent="0.2">
      <c r="A652" s="100" t="s">
        <v>216</v>
      </c>
      <c r="B652" s="100" t="s">
        <v>53</v>
      </c>
      <c r="C652" s="99">
        <v>6700</v>
      </c>
    </row>
    <row r="653" spans="1:3" ht="12.75" x14ac:dyDescent="0.2">
      <c r="A653" s="100" t="s">
        <v>216</v>
      </c>
      <c r="B653" s="100" t="s">
        <v>53</v>
      </c>
      <c r="C653" s="99">
        <v>4150</v>
      </c>
    </row>
    <row r="654" spans="1:3" ht="12.75" x14ac:dyDescent="0.2">
      <c r="A654" s="100" t="s">
        <v>216</v>
      </c>
      <c r="B654" s="100" t="s">
        <v>53</v>
      </c>
      <c r="C654" s="99">
        <v>4150</v>
      </c>
    </row>
    <row r="655" spans="1:3" ht="12.75" x14ac:dyDescent="0.2">
      <c r="A655" s="100" t="s">
        <v>216</v>
      </c>
      <c r="B655" s="100" t="s">
        <v>53</v>
      </c>
      <c r="C655" s="99">
        <v>4150</v>
      </c>
    </row>
    <row r="656" spans="1:3" ht="12.75" x14ac:dyDescent="0.2">
      <c r="A656" s="100" t="s">
        <v>216</v>
      </c>
      <c r="B656" s="100" t="s">
        <v>53</v>
      </c>
      <c r="C656" s="99">
        <v>4000</v>
      </c>
    </row>
    <row r="657" spans="1:3" ht="12.75" x14ac:dyDescent="0.2">
      <c r="A657" s="100" t="s">
        <v>216</v>
      </c>
      <c r="B657" s="100" t="s">
        <v>53</v>
      </c>
      <c r="C657" s="99">
        <v>3200</v>
      </c>
    </row>
    <row r="658" spans="1:3" ht="12.75" x14ac:dyDescent="0.2">
      <c r="A658" s="100" t="s">
        <v>216</v>
      </c>
      <c r="B658" s="100" t="s">
        <v>53</v>
      </c>
      <c r="C658" s="99">
        <v>4350</v>
      </c>
    </row>
    <row r="659" spans="1:3" ht="12.75" x14ac:dyDescent="0.2">
      <c r="A659" s="100" t="s">
        <v>216</v>
      </c>
      <c r="B659" s="100" t="s">
        <v>53</v>
      </c>
      <c r="C659" s="99">
        <v>2100</v>
      </c>
    </row>
    <row r="660" spans="1:3" ht="12.75" x14ac:dyDescent="0.2">
      <c r="A660" s="100" t="s">
        <v>216</v>
      </c>
      <c r="B660" s="100" t="s">
        <v>53</v>
      </c>
      <c r="C660" s="99">
        <v>1150</v>
      </c>
    </row>
    <row r="661" spans="1:3" ht="12.75" x14ac:dyDescent="0.2">
      <c r="A661" s="100" t="s">
        <v>216</v>
      </c>
      <c r="B661" s="100" t="s">
        <v>53</v>
      </c>
      <c r="C661" s="99">
        <v>1150</v>
      </c>
    </row>
    <row r="662" spans="1:3" ht="12.75" x14ac:dyDescent="0.2">
      <c r="A662" s="100" t="s">
        <v>216</v>
      </c>
      <c r="B662" s="100" t="s">
        <v>53</v>
      </c>
      <c r="C662" s="99">
        <v>1150</v>
      </c>
    </row>
    <row r="663" spans="1:3" ht="12.75" x14ac:dyDescent="0.2">
      <c r="A663" s="100" t="s">
        <v>216</v>
      </c>
      <c r="B663" s="100" t="s">
        <v>53</v>
      </c>
      <c r="C663" s="99">
        <v>2950</v>
      </c>
    </row>
    <row r="664" spans="1:3" ht="12.75" x14ac:dyDescent="0.2">
      <c r="A664" s="100" t="s">
        <v>216</v>
      </c>
      <c r="B664" s="100" t="s">
        <v>53</v>
      </c>
      <c r="C664" s="99">
        <v>5350</v>
      </c>
    </row>
    <row r="665" spans="1:3" ht="12.75" x14ac:dyDescent="0.2">
      <c r="A665" s="100" t="s">
        <v>216</v>
      </c>
      <c r="B665" s="100" t="s">
        <v>53</v>
      </c>
      <c r="C665" s="99">
        <v>4600</v>
      </c>
    </row>
    <row r="666" spans="1:3" ht="12.75" x14ac:dyDescent="0.2">
      <c r="A666" s="100" t="s">
        <v>216</v>
      </c>
      <c r="B666" s="100" t="s">
        <v>53</v>
      </c>
      <c r="C666" s="99">
        <v>1150</v>
      </c>
    </row>
    <row r="667" spans="1:3" ht="12.75" x14ac:dyDescent="0.2">
      <c r="A667" s="100" t="s">
        <v>216</v>
      </c>
      <c r="B667" s="100" t="s">
        <v>53</v>
      </c>
      <c r="C667" s="99">
        <v>1350</v>
      </c>
    </row>
    <row r="668" spans="1:3" ht="12.75" x14ac:dyDescent="0.2">
      <c r="A668" s="100" t="s">
        <v>216</v>
      </c>
      <c r="B668" s="100" t="s">
        <v>53</v>
      </c>
      <c r="C668" s="99">
        <v>1350</v>
      </c>
    </row>
    <row r="669" spans="1:3" ht="12.75" x14ac:dyDescent="0.2">
      <c r="A669" s="100" t="s">
        <v>216</v>
      </c>
      <c r="B669" s="100" t="s">
        <v>53</v>
      </c>
      <c r="C669" s="99">
        <v>1350</v>
      </c>
    </row>
    <row r="670" spans="1:3" ht="12.75" x14ac:dyDescent="0.2">
      <c r="A670" s="100" t="s">
        <v>216</v>
      </c>
      <c r="B670" s="100" t="s">
        <v>53</v>
      </c>
      <c r="C670" s="99">
        <v>2150</v>
      </c>
    </row>
    <row r="671" spans="1:3" ht="12.75" x14ac:dyDescent="0.2">
      <c r="A671" s="100" t="s">
        <v>216</v>
      </c>
      <c r="B671" s="100" t="s">
        <v>53</v>
      </c>
      <c r="C671" s="99">
        <v>100</v>
      </c>
    </row>
    <row r="672" spans="1:3" ht="12.75" x14ac:dyDescent="0.2">
      <c r="A672" s="100" t="s">
        <v>216</v>
      </c>
      <c r="B672" s="100" t="s">
        <v>53</v>
      </c>
      <c r="C672" s="99">
        <v>1050</v>
      </c>
    </row>
    <row r="673" spans="1:3" ht="12.75" x14ac:dyDescent="0.2">
      <c r="A673" s="100" t="s">
        <v>216</v>
      </c>
      <c r="B673" s="100" t="s">
        <v>53</v>
      </c>
      <c r="C673" s="99">
        <v>3550</v>
      </c>
    </row>
    <row r="674" spans="1:3" ht="12.75" x14ac:dyDescent="0.2">
      <c r="A674" s="100" t="s">
        <v>217</v>
      </c>
      <c r="B674" s="100" t="s">
        <v>77</v>
      </c>
      <c r="C674" s="99">
        <v>-137.5</v>
      </c>
    </row>
    <row r="675" spans="1:3" ht="12.75" x14ac:dyDescent="0.2">
      <c r="A675" s="100" t="s">
        <v>217</v>
      </c>
      <c r="B675" s="100" t="s">
        <v>77</v>
      </c>
      <c r="C675" s="99">
        <v>937.5</v>
      </c>
    </row>
    <row r="676" spans="1:3" ht="12.75" x14ac:dyDescent="0.2">
      <c r="A676" s="100" t="s">
        <v>217</v>
      </c>
      <c r="B676" s="100" t="s">
        <v>77</v>
      </c>
      <c r="C676" s="99">
        <v>937.5</v>
      </c>
    </row>
    <row r="677" spans="1:3" ht="12.75" x14ac:dyDescent="0.2">
      <c r="A677" s="100" t="s">
        <v>217</v>
      </c>
      <c r="B677" s="100" t="s">
        <v>77</v>
      </c>
      <c r="C677" s="99">
        <v>937.5</v>
      </c>
    </row>
    <row r="678" spans="1:3" ht="12.75" x14ac:dyDescent="0.2">
      <c r="A678" s="100" t="s">
        <v>217</v>
      </c>
      <c r="B678" s="100" t="s">
        <v>77</v>
      </c>
      <c r="C678" s="99">
        <v>1112.5</v>
      </c>
    </row>
    <row r="679" spans="1:3" ht="12.75" x14ac:dyDescent="0.2">
      <c r="A679" s="100" t="s">
        <v>217</v>
      </c>
      <c r="B679" s="100" t="s">
        <v>77</v>
      </c>
      <c r="C679" s="99">
        <v>-587.5</v>
      </c>
    </row>
    <row r="680" spans="1:3" ht="12.75" x14ac:dyDescent="0.2">
      <c r="A680" s="100" t="s">
        <v>217</v>
      </c>
      <c r="B680" s="100" t="s">
        <v>77</v>
      </c>
      <c r="C680" s="99">
        <v>737.5</v>
      </c>
    </row>
    <row r="681" spans="1:3" ht="12.75" x14ac:dyDescent="0.2">
      <c r="A681" s="100" t="s">
        <v>217</v>
      </c>
      <c r="B681" s="100" t="s">
        <v>77</v>
      </c>
      <c r="C681" s="99">
        <v>2187.5</v>
      </c>
    </row>
    <row r="682" spans="1:3" ht="12.75" x14ac:dyDescent="0.2">
      <c r="A682" s="100" t="s">
        <v>217</v>
      </c>
      <c r="B682" s="100" t="s">
        <v>77</v>
      </c>
      <c r="C682" s="99">
        <v>912.5</v>
      </c>
    </row>
    <row r="683" spans="1:3" ht="12.75" x14ac:dyDescent="0.2">
      <c r="A683" s="100" t="s">
        <v>217</v>
      </c>
      <c r="B683" s="100" t="s">
        <v>77</v>
      </c>
      <c r="C683" s="99">
        <v>912.5</v>
      </c>
    </row>
    <row r="684" spans="1:3" ht="12.75" x14ac:dyDescent="0.2">
      <c r="A684" s="100" t="s">
        <v>217</v>
      </c>
      <c r="B684" s="100" t="s">
        <v>77</v>
      </c>
      <c r="C684" s="99">
        <v>912.5</v>
      </c>
    </row>
    <row r="685" spans="1:3" ht="12.75" x14ac:dyDescent="0.2">
      <c r="A685" s="100" t="s">
        <v>217</v>
      </c>
      <c r="B685" s="100" t="s">
        <v>77</v>
      </c>
      <c r="C685" s="99">
        <v>837.5</v>
      </c>
    </row>
    <row r="686" spans="1:3" ht="12.75" x14ac:dyDescent="0.2">
      <c r="A686" s="100" t="s">
        <v>217</v>
      </c>
      <c r="B686" s="100" t="s">
        <v>77</v>
      </c>
      <c r="C686" s="99">
        <v>387.5</v>
      </c>
    </row>
    <row r="687" spans="1:3" ht="12.75" x14ac:dyDescent="0.2">
      <c r="A687" s="100" t="s">
        <v>217</v>
      </c>
      <c r="B687" s="100" t="s">
        <v>77</v>
      </c>
      <c r="C687" s="99">
        <v>987.5</v>
      </c>
    </row>
    <row r="688" spans="1:3" ht="12.75" x14ac:dyDescent="0.2">
      <c r="A688" s="100" t="s">
        <v>217</v>
      </c>
      <c r="B688" s="100" t="s">
        <v>77</v>
      </c>
      <c r="C688" s="99">
        <v>37.5</v>
      </c>
    </row>
    <row r="689" spans="1:3" ht="12.75" x14ac:dyDescent="0.2">
      <c r="A689" s="100" t="s">
        <v>217</v>
      </c>
      <c r="B689" s="100" t="s">
        <v>77</v>
      </c>
      <c r="C689" s="99">
        <v>-387.5</v>
      </c>
    </row>
    <row r="690" spans="1:3" ht="12.75" x14ac:dyDescent="0.2">
      <c r="A690" s="100" t="s">
        <v>217</v>
      </c>
      <c r="B690" s="100" t="s">
        <v>77</v>
      </c>
      <c r="C690" s="99">
        <v>-387.5</v>
      </c>
    </row>
    <row r="691" spans="1:3" ht="12.75" x14ac:dyDescent="0.2">
      <c r="A691" s="100" t="s">
        <v>217</v>
      </c>
      <c r="B691" s="100" t="s">
        <v>77</v>
      </c>
      <c r="C691" s="99">
        <v>-387.5</v>
      </c>
    </row>
    <row r="692" spans="1:3" ht="12.75" x14ac:dyDescent="0.2">
      <c r="A692" s="100" t="s">
        <v>217</v>
      </c>
      <c r="B692" s="100" t="s">
        <v>77</v>
      </c>
      <c r="C692" s="99">
        <v>112.5</v>
      </c>
    </row>
    <row r="693" spans="1:3" ht="12.75" x14ac:dyDescent="0.2">
      <c r="A693" s="100" t="s">
        <v>217</v>
      </c>
      <c r="B693" s="100" t="s">
        <v>77</v>
      </c>
      <c r="C693" s="99">
        <v>1612.5</v>
      </c>
    </row>
    <row r="694" spans="1:3" ht="12.75" x14ac:dyDescent="0.2">
      <c r="A694" s="100" t="s">
        <v>217</v>
      </c>
      <c r="B694" s="100" t="s">
        <v>77</v>
      </c>
      <c r="C694" s="99">
        <v>1087.5</v>
      </c>
    </row>
    <row r="695" spans="1:3" ht="12.75" x14ac:dyDescent="0.2">
      <c r="A695" s="100" t="s">
        <v>217</v>
      </c>
      <c r="B695" s="100" t="s">
        <v>77</v>
      </c>
      <c r="C695" s="99">
        <v>-362.5</v>
      </c>
    </row>
    <row r="696" spans="1:3" ht="12.75" x14ac:dyDescent="0.2">
      <c r="A696" s="100" t="s">
        <v>217</v>
      </c>
      <c r="B696" s="100" t="s">
        <v>77</v>
      </c>
      <c r="C696" s="99">
        <v>-312.5</v>
      </c>
    </row>
    <row r="697" spans="1:3" ht="12.75" x14ac:dyDescent="0.2">
      <c r="A697" s="100" t="s">
        <v>217</v>
      </c>
      <c r="B697" s="100" t="s">
        <v>77</v>
      </c>
      <c r="C697" s="99">
        <v>-312.5</v>
      </c>
    </row>
    <row r="698" spans="1:3" ht="12.75" x14ac:dyDescent="0.2">
      <c r="A698" s="100" t="s">
        <v>217</v>
      </c>
      <c r="B698" s="100" t="s">
        <v>77</v>
      </c>
      <c r="C698" s="99">
        <v>-312.5</v>
      </c>
    </row>
    <row r="699" spans="1:3" ht="12.75" x14ac:dyDescent="0.2">
      <c r="A699" s="100" t="s">
        <v>217</v>
      </c>
      <c r="B699" s="100" t="s">
        <v>77</v>
      </c>
      <c r="C699" s="99">
        <v>-12.5</v>
      </c>
    </row>
    <row r="700" spans="1:3" ht="12.75" x14ac:dyDescent="0.2">
      <c r="A700" s="100" t="s">
        <v>217</v>
      </c>
      <c r="B700" s="100" t="s">
        <v>77</v>
      </c>
      <c r="C700" s="99">
        <v>-1037.5</v>
      </c>
    </row>
    <row r="701" spans="1:3" ht="12.75" x14ac:dyDescent="0.2">
      <c r="A701" s="100" t="s">
        <v>217</v>
      </c>
      <c r="B701" s="100" t="s">
        <v>77</v>
      </c>
      <c r="C701" s="99">
        <v>-637.5</v>
      </c>
    </row>
    <row r="702" spans="1:3" ht="12.75" x14ac:dyDescent="0.2">
      <c r="A702" s="100" t="s">
        <v>217</v>
      </c>
      <c r="B702" s="100" t="s">
        <v>77</v>
      </c>
      <c r="C702" s="99">
        <v>437.5</v>
      </c>
    </row>
    <row r="703" spans="1:3" ht="12.75" x14ac:dyDescent="0.2">
      <c r="A703" s="100" t="s">
        <v>218</v>
      </c>
      <c r="B703" s="100" t="s">
        <v>77</v>
      </c>
      <c r="C703" s="99">
        <v>1150</v>
      </c>
    </row>
    <row r="704" spans="1:3" ht="12.75" x14ac:dyDescent="0.2">
      <c r="A704" s="100" t="s">
        <v>218</v>
      </c>
      <c r="B704" s="100" t="s">
        <v>77</v>
      </c>
      <c r="C704" s="99">
        <v>2550</v>
      </c>
    </row>
    <row r="705" spans="1:3" ht="12.75" x14ac:dyDescent="0.2">
      <c r="A705" s="100" t="s">
        <v>218</v>
      </c>
      <c r="B705" s="100" t="s">
        <v>77</v>
      </c>
      <c r="C705" s="99">
        <v>2550</v>
      </c>
    </row>
    <row r="706" spans="1:3" ht="12.75" x14ac:dyDescent="0.2">
      <c r="A706" s="100" t="s">
        <v>218</v>
      </c>
      <c r="B706" s="100" t="s">
        <v>77</v>
      </c>
      <c r="C706" s="99">
        <v>2550</v>
      </c>
    </row>
    <row r="707" spans="1:3" ht="12.75" x14ac:dyDescent="0.2">
      <c r="A707" s="100" t="s">
        <v>218</v>
      </c>
      <c r="B707" s="100" t="s">
        <v>77</v>
      </c>
      <c r="C707" s="99">
        <v>2800</v>
      </c>
    </row>
    <row r="708" spans="1:3" ht="12.75" x14ac:dyDescent="0.2">
      <c r="A708" s="100" t="s">
        <v>218</v>
      </c>
      <c r="B708" s="100" t="s">
        <v>77</v>
      </c>
      <c r="C708" s="99">
        <v>-450</v>
      </c>
    </row>
    <row r="709" spans="1:3" ht="12.75" x14ac:dyDescent="0.2">
      <c r="A709" s="100" t="s">
        <v>218</v>
      </c>
      <c r="B709" s="100" t="s">
        <v>77</v>
      </c>
      <c r="C709" s="99">
        <v>2450</v>
      </c>
    </row>
    <row r="710" spans="1:3" ht="12.75" x14ac:dyDescent="0.2">
      <c r="A710" s="100" t="s">
        <v>218</v>
      </c>
      <c r="B710" s="100" t="s">
        <v>77</v>
      </c>
      <c r="C710" s="99">
        <v>5250</v>
      </c>
    </row>
    <row r="711" spans="1:3" ht="12.75" x14ac:dyDescent="0.2">
      <c r="A711" s="100" t="s">
        <v>218</v>
      </c>
      <c r="B711" s="100" t="s">
        <v>77</v>
      </c>
      <c r="C711" s="99">
        <v>2700</v>
      </c>
    </row>
    <row r="712" spans="1:3" ht="12.75" x14ac:dyDescent="0.2">
      <c r="A712" s="100" t="s">
        <v>218</v>
      </c>
      <c r="B712" s="100" t="s">
        <v>77</v>
      </c>
      <c r="C712" s="99">
        <v>2700</v>
      </c>
    </row>
    <row r="713" spans="1:3" ht="12.75" x14ac:dyDescent="0.2">
      <c r="A713" s="100" t="s">
        <v>218</v>
      </c>
      <c r="B713" s="100" t="s">
        <v>77</v>
      </c>
      <c r="C713" s="99">
        <v>2700</v>
      </c>
    </row>
    <row r="714" spans="1:3" ht="12.75" x14ac:dyDescent="0.2">
      <c r="A714" s="100" t="s">
        <v>218</v>
      </c>
      <c r="B714" s="100" t="s">
        <v>77</v>
      </c>
      <c r="C714" s="99">
        <v>2550</v>
      </c>
    </row>
    <row r="715" spans="1:3" ht="12.75" x14ac:dyDescent="0.2">
      <c r="A715" s="100" t="s">
        <v>218</v>
      </c>
      <c r="B715" s="100" t="s">
        <v>77</v>
      </c>
      <c r="C715" s="99">
        <v>1750</v>
      </c>
    </row>
    <row r="716" spans="1:3" ht="12.75" x14ac:dyDescent="0.2">
      <c r="A716" s="100" t="s">
        <v>218</v>
      </c>
      <c r="B716" s="100" t="s">
        <v>77</v>
      </c>
      <c r="C716" s="99">
        <v>2900</v>
      </c>
    </row>
    <row r="717" spans="1:3" ht="12.75" x14ac:dyDescent="0.2">
      <c r="A717" s="100" t="s">
        <v>218</v>
      </c>
      <c r="B717" s="100" t="s">
        <v>77</v>
      </c>
      <c r="C717" s="99">
        <v>650</v>
      </c>
    </row>
    <row r="718" spans="1:3" ht="12.75" x14ac:dyDescent="0.2">
      <c r="A718" s="100" t="s">
        <v>218</v>
      </c>
      <c r="B718" s="100" t="s">
        <v>77</v>
      </c>
      <c r="C718" s="99">
        <v>-300</v>
      </c>
    </row>
    <row r="719" spans="1:3" ht="12.75" x14ac:dyDescent="0.2">
      <c r="A719" s="100" t="s">
        <v>218</v>
      </c>
      <c r="B719" s="100" t="s">
        <v>77</v>
      </c>
      <c r="C719" s="99">
        <v>-300</v>
      </c>
    </row>
    <row r="720" spans="1:3" ht="12.75" x14ac:dyDescent="0.2">
      <c r="A720" s="100" t="s">
        <v>218</v>
      </c>
      <c r="B720" s="100" t="s">
        <v>77</v>
      </c>
      <c r="C720" s="99">
        <v>-300</v>
      </c>
    </row>
    <row r="721" spans="1:3" ht="12.75" x14ac:dyDescent="0.2">
      <c r="A721" s="100" t="s">
        <v>218</v>
      </c>
      <c r="B721" s="100" t="s">
        <v>77</v>
      </c>
      <c r="C721" s="99">
        <v>1500</v>
      </c>
    </row>
    <row r="722" spans="1:3" ht="12.75" x14ac:dyDescent="0.2">
      <c r="A722" s="100" t="s">
        <v>218</v>
      </c>
      <c r="B722" s="100" t="s">
        <v>77</v>
      </c>
      <c r="C722" s="99">
        <v>3900</v>
      </c>
    </row>
    <row r="723" spans="1:3" ht="12.75" x14ac:dyDescent="0.2">
      <c r="A723" s="100" t="s">
        <v>218</v>
      </c>
      <c r="B723" s="100" t="s">
        <v>77</v>
      </c>
      <c r="C723" s="99">
        <v>3150</v>
      </c>
    </row>
    <row r="724" spans="1:3" ht="12.75" x14ac:dyDescent="0.2">
      <c r="A724" s="100" t="s">
        <v>218</v>
      </c>
      <c r="B724" s="100" t="s">
        <v>77</v>
      </c>
      <c r="C724" s="99">
        <v>-300</v>
      </c>
    </row>
    <row r="725" spans="1:3" ht="12.75" x14ac:dyDescent="0.2">
      <c r="A725" s="100" t="s">
        <v>218</v>
      </c>
      <c r="B725" s="100" t="s">
        <v>77</v>
      </c>
      <c r="C725" s="99">
        <v>-100</v>
      </c>
    </row>
    <row r="726" spans="1:3" ht="12.75" x14ac:dyDescent="0.2">
      <c r="A726" s="100" t="s">
        <v>218</v>
      </c>
      <c r="B726" s="100" t="s">
        <v>77</v>
      </c>
      <c r="C726" s="99">
        <v>-100</v>
      </c>
    </row>
    <row r="727" spans="1:3" ht="12.75" x14ac:dyDescent="0.2">
      <c r="A727" s="100" t="s">
        <v>218</v>
      </c>
      <c r="B727" s="100" t="s">
        <v>77</v>
      </c>
      <c r="C727" s="99">
        <v>-100</v>
      </c>
    </row>
    <row r="728" spans="1:3" ht="12.75" x14ac:dyDescent="0.2">
      <c r="A728" s="100" t="s">
        <v>218</v>
      </c>
      <c r="B728" s="100" t="s">
        <v>77</v>
      </c>
      <c r="C728" s="99">
        <v>700</v>
      </c>
    </row>
    <row r="729" spans="1:3" ht="12.75" x14ac:dyDescent="0.2">
      <c r="A729" s="100" t="s">
        <v>218</v>
      </c>
      <c r="B729" s="100" t="s">
        <v>77</v>
      </c>
      <c r="C729" s="99">
        <v>-1350</v>
      </c>
    </row>
    <row r="730" spans="1:3" ht="12.75" x14ac:dyDescent="0.2">
      <c r="A730" s="100" t="s">
        <v>218</v>
      </c>
      <c r="B730" s="100" t="s">
        <v>77</v>
      </c>
      <c r="C730" s="99">
        <v>-400</v>
      </c>
    </row>
    <row r="731" spans="1:3" ht="12.75" x14ac:dyDescent="0.2">
      <c r="A731" s="100" t="s">
        <v>218</v>
      </c>
      <c r="B731" s="100" t="s">
        <v>77</v>
      </c>
      <c r="C731" s="99">
        <v>2100</v>
      </c>
    </row>
    <row r="732" spans="1:3" ht="12.75" x14ac:dyDescent="0.2">
      <c r="A732" s="100" t="s">
        <v>219</v>
      </c>
      <c r="B732" s="100" t="s">
        <v>53</v>
      </c>
      <c r="C732" s="99">
        <v>-4722.1215000000002</v>
      </c>
    </row>
    <row r="733" spans="1:3" ht="12.75" x14ac:dyDescent="0.2">
      <c r="A733" s="100" t="s">
        <v>219</v>
      </c>
      <c r="B733" s="100" t="s">
        <v>53</v>
      </c>
      <c r="C733" s="99">
        <v>-4722.1215000000002</v>
      </c>
    </row>
    <row r="734" spans="1:3" ht="12.75" x14ac:dyDescent="0.2">
      <c r="A734" s="100" t="s">
        <v>219</v>
      </c>
      <c r="B734" s="100" t="s">
        <v>53</v>
      </c>
      <c r="C734" s="99">
        <v>-4722.1215000000002</v>
      </c>
    </row>
    <row r="735" spans="1:3" ht="12.75" x14ac:dyDescent="0.2">
      <c r="A735" s="100" t="s">
        <v>219</v>
      </c>
      <c r="B735" s="100" t="s">
        <v>53</v>
      </c>
      <c r="C735" s="99">
        <v>-5100.4965000000002</v>
      </c>
    </row>
    <row r="736" spans="1:3" ht="12.75" x14ac:dyDescent="0.2">
      <c r="A736" s="100" t="s">
        <v>219</v>
      </c>
      <c r="B736" s="100" t="s">
        <v>53</v>
      </c>
      <c r="C736" s="99">
        <v>-181.6215</v>
      </c>
    </row>
    <row r="737" spans="1:3" ht="12.75" x14ac:dyDescent="0.2">
      <c r="A737" s="100" t="s">
        <v>219</v>
      </c>
      <c r="B737" s="100" t="s">
        <v>53</v>
      </c>
      <c r="C737" s="99">
        <v>-4570.7714999999998</v>
      </c>
    </row>
    <row r="738" spans="1:3" ht="12.75" x14ac:dyDescent="0.2">
      <c r="A738" s="100" t="s">
        <v>219</v>
      </c>
      <c r="B738" s="100" t="s">
        <v>53</v>
      </c>
      <c r="C738" s="99">
        <v>-8808.5715</v>
      </c>
    </row>
    <row r="739" spans="1:3" ht="12.75" x14ac:dyDescent="0.2">
      <c r="A739" s="100" t="s">
        <v>219</v>
      </c>
      <c r="B739" s="100" t="s">
        <v>53</v>
      </c>
      <c r="C739" s="99">
        <v>-4949.1464999999998</v>
      </c>
    </row>
    <row r="740" spans="1:3" ht="12.75" x14ac:dyDescent="0.2">
      <c r="A740" s="100" t="s">
        <v>219</v>
      </c>
      <c r="B740" s="100" t="s">
        <v>53</v>
      </c>
      <c r="C740" s="99">
        <v>-4949.1464999999998</v>
      </c>
    </row>
    <row r="741" spans="1:3" ht="12.75" x14ac:dyDescent="0.2">
      <c r="A741" s="100" t="s">
        <v>219</v>
      </c>
      <c r="B741" s="100" t="s">
        <v>53</v>
      </c>
      <c r="C741" s="99">
        <v>-4949.1464999999998</v>
      </c>
    </row>
    <row r="742" spans="1:3" ht="12.75" x14ac:dyDescent="0.2">
      <c r="A742" s="100" t="s">
        <v>219</v>
      </c>
      <c r="B742" s="100" t="s">
        <v>53</v>
      </c>
      <c r="C742" s="99">
        <v>-4722.1215000000002</v>
      </c>
    </row>
    <row r="743" spans="1:3" ht="12.75" x14ac:dyDescent="0.2">
      <c r="A743" s="100" t="s">
        <v>219</v>
      </c>
      <c r="B743" s="100" t="s">
        <v>53</v>
      </c>
      <c r="C743" s="99">
        <v>-3511.3215</v>
      </c>
    </row>
    <row r="744" spans="1:3" ht="12.75" x14ac:dyDescent="0.2">
      <c r="A744" s="100" t="s">
        <v>219</v>
      </c>
      <c r="B744" s="100" t="s">
        <v>53</v>
      </c>
      <c r="C744" s="99">
        <v>-5251.8465000000006</v>
      </c>
    </row>
    <row r="745" spans="1:3" ht="12.75" x14ac:dyDescent="0.2">
      <c r="A745" s="100" t="s">
        <v>219</v>
      </c>
      <c r="B745" s="100" t="s">
        <v>53</v>
      </c>
      <c r="C745" s="99">
        <v>-1846.4715000000001</v>
      </c>
    </row>
    <row r="746" spans="1:3" ht="12.75" x14ac:dyDescent="0.2">
      <c r="A746" s="100" t="s">
        <v>219</v>
      </c>
      <c r="B746" s="100" t="s">
        <v>53</v>
      </c>
      <c r="C746" s="99">
        <v>-408.6465</v>
      </c>
    </row>
    <row r="747" spans="1:3" ht="12.75" x14ac:dyDescent="0.2">
      <c r="A747" s="98" t="s">
        <v>219</v>
      </c>
      <c r="B747" s="98" t="s">
        <v>53</v>
      </c>
      <c r="C747" s="99">
        <v>-408.6465</v>
      </c>
    </row>
    <row r="748" spans="1:3" ht="12.75" x14ac:dyDescent="0.2">
      <c r="A748" s="98" t="s">
        <v>219</v>
      </c>
      <c r="B748" s="98" t="s">
        <v>53</v>
      </c>
      <c r="C748" s="99">
        <v>-408.6465</v>
      </c>
    </row>
    <row r="749" spans="1:3" ht="12.75" x14ac:dyDescent="0.2">
      <c r="A749" s="98" t="s">
        <v>219</v>
      </c>
      <c r="B749" s="98" t="s">
        <v>53</v>
      </c>
      <c r="C749" s="99">
        <v>-3132.9465</v>
      </c>
    </row>
    <row r="750" spans="1:3" ht="12.75" x14ac:dyDescent="0.2">
      <c r="A750" s="98" t="s">
        <v>219</v>
      </c>
      <c r="B750" s="98" t="s">
        <v>53</v>
      </c>
      <c r="C750" s="99">
        <v>-6765.3465000000006</v>
      </c>
    </row>
    <row r="751" spans="1:3" ht="12.75" x14ac:dyDescent="0.2">
      <c r="A751" s="98" t="s">
        <v>219</v>
      </c>
      <c r="B751" s="98" t="s">
        <v>53</v>
      </c>
      <c r="C751" s="99">
        <v>-5630.2215000000006</v>
      </c>
    </row>
    <row r="752" spans="1:3" ht="12.75" x14ac:dyDescent="0.2">
      <c r="A752" s="98" t="s">
        <v>219</v>
      </c>
      <c r="B752" s="98" t="s">
        <v>53</v>
      </c>
      <c r="C752" s="99">
        <v>-408.6465</v>
      </c>
    </row>
    <row r="753" spans="1:3" ht="12.75" x14ac:dyDescent="0.2">
      <c r="A753" s="98" t="s">
        <v>219</v>
      </c>
      <c r="B753" s="98" t="s">
        <v>53</v>
      </c>
      <c r="C753" s="99">
        <v>-711.34649999999999</v>
      </c>
    </row>
    <row r="754" spans="1:3" ht="12.75" x14ac:dyDescent="0.2">
      <c r="A754" s="98" t="s">
        <v>219</v>
      </c>
      <c r="B754" s="98" t="s">
        <v>53</v>
      </c>
      <c r="C754" s="99">
        <v>-711.34649999999999</v>
      </c>
    </row>
    <row r="755" spans="1:3" ht="12.75" x14ac:dyDescent="0.2">
      <c r="A755" s="98" t="s">
        <v>219</v>
      </c>
      <c r="B755" s="98" t="s">
        <v>53</v>
      </c>
      <c r="C755" s="99">
        <v>-711.34649999999999</v>
      </c>
    </row>
    <row r="756" spans="1:3" ht="12.75" x14ac:dyDescent="0.2">
      <c r="A756" s="98" t="s">
        <v>219</v>
      </c>
      <c r="B756" s="98" t="s">
        <v>53</v>
      </c>
      <c r="C756" s="99">
        <v>-1922.1465000000001</v>
      </c>
    </row>
    <row r="757" spans="1:3" ht="12.75" x14ac:dyDescent="0.2">
      <c r="A757" s="98" t="s">
        <v>219</v>
      </c>
      <c r="B757" s="98" t="s">
        <v>53</v>
      </c>
      <c r="C757" s="99">
        <v>1180.5285000000001</v>
      </c>
    </row>
    <row r="758" spans="1:3" ht="12.75" x14ac:dyDescent="0.2">
      <c r="A758" s="98" t="s">
        <v>219</v>
      </c>
      <c r="B758" s="98" t="s">
        <v>53</v>
      </c>
      <c r="C758" s="99">
        <v>-257.29650000000004</v>
      </c>
    </row>
    <row r="759" spans="1:3" ht="12.75" x14ac:dyDescent="0.2">
      <c r="A759" s="98" t="s">
        <v>219</v>
      </c>
      <c r="B759" s="98" t="s">
        <v>53</v>
      </c>
      <c r="C759" s="99">
        <v>-4041.0465000000004</v>
      </c>
    </row>
    <row r="760" spans="1:3" ht="12.75" x14ac:dyDescent="0.2">
      <c r="A760" s="98" t="s">
        <v>220</v>
      </c>
      <c r="B760" s="98" t="s">
        <v>77</v>
      </c>
      <c r="C760" s="99">
        <v>-275</v>
      </c>
    </row>
    <row r="761" spans="1:3" ht="12.75" x14ac:dyDescent="0.2">
      <c r="A761" s="98" t="s">
        <v>220</v>
      </c>
      <c r="B761" s="98" t="s">
        <v>77</v>
      </c>
      <c r="C761" s="99">
        <v>-275</v>
      </c>
    </row>
    <row r="762" spans="1:3" ht="12.75" x14ac:dyDescent="0.2">
      <c r="A762" s="98" t="s">
        <v>220</v>
      </c>
      <c r="B762" s="98" t="s">
        <v>77</v>
      </c>
      <c r="C762" s="99">
        <v>-275</v>
      </c>
    </row>
    <row r="763" spans="1:3" ht="12.75" x14ac:dyDescent="0.2">
      <c r="A763" s="98" t="s">
        <v>220</v>
      </c>
      <c r="B763" s="98" t="s">
        <v>77</v>
      </c>
      <c r="C763" s="99">
        <v>-450</v>
      </c>
    </row>
    <row r="764" spans="1:3" ht="12.75" x14ac:dyDescent="0.2">
      <c r="A764" s="98" t="s">
        <v>220</v>
      </c>
      <c r="B764" s="98" t="s">
        <v>77</v>
      </c>
      <c r="C764" s="99">
        <v>1250</v>
      </c>
    </row>
    <row r="765" spans="1:3" ht="12.75" x14ac:dyDescent="0.2">
      <c r="A765" s="98" t="s">
        <v>220</v>
      </c>
      <c r="B765" s="98" t="s">
        <v>77</v>
      </c>
      <c r="C765" s="99">
        <v>-75</v>
      </c>
    </row>
    <row r="766" spans="1:3" ht="12.75" x14ac:dyDescent="0.2">
      <c r="A766" s="98" t="s">
        <v>220</v>
      </c>
      <c r="B766" s="98" t="s">
        <v>77</v>
      </c>
      <c r="C766" s="99">
        <v>-1525</v>
      </c>
    </row>
    <row r="767" spans="1:3" ht="12.75" x14ac:dyDescent="0.2">
      <c r="A767" s="98" t="s">
        <v>220</v>
      </c>
      <c r="B767" s="98" t="s">
        <v>77</v>
      </c>
      <c r="C767" s="99">
        <v>-250</v>
      </c>
    </row>
    <row r="768" spans="1:3" ht="12.75" x14ac:dyDescent="0.2">
      <c r="A768" s="98" t="s">
        <v>220</v>
      </c>
      <c r="B768" s="98" t="s">
        <v>77</v>
      </c>
      <c r="C768" s="99">
        <v>-250</v>
      </c>
    </row>
    <row r="769" spans="1:3" ht="12.75" x14ac:dyDescent="0.2">
      <c r="A769" s="98" t="s">
        <v>220</v>
      </c>
      <c r="B769" s="98" t="s">
        <v>77</v>
      </c>
      <c r="C769" s="99">
        <v>-250</v>
      </c>
    </row>
    <row r="770" spans="1:3" ht="12.75" x14ac:dyDescent="0.2">
      <c r="A770" s="98" t="s">
        <v>220</v>
      </c>
      <c r="B770" s="98" t="s">
        <v>77</v>
      </c>
      <c r="C770" s="99">
        <v>-175</v>
      </c>
    </row>
    <row r="771" spans="1:3" ht="12.75" x14ac:dyDescent="0.2">
      <c r="A771" s="98" t="s">
        <v>220</v>
      </c>
      <c r="B771" s="98" t="s">
        <v>77</v>
      </c>
      <c r="C771" s="99">
        <v>275</v>
      </c>
    </row>
    <row r="772" spans="1:3" ht="12.75" x14ac:dyDescent="0.2">
      <c r="A772" s="98" t="s">
        <v>220</v>
      </c>
      <c r="B772" s="98" t="s">
        <v>77</v>
      </c>
      <c r="C772" s="99">
        <v>-325</v>
      </c>
    </row>
    <row r="773" spans="1:3" ht="12.75" x14ac:dyDescent="0.2">
      <c r="A773" s="98" t="s">
        <v>220</v>
      </c>
      <c r="B773" s="98" t="s">
        <v>77</v>
      </c>
      <c r="C773" s="99">
        <v>625</v>
      </c>
    </row>
    <row r="774" spans="1:3" ht="12.75" x14ac:dyDescent="0.2">
      <c r="A774" s="98" t="s">
        <v>220</v>
      </c>
      <c r="B774" s="98" t="s">
        <v>77</v>
      </c>
      <c r="C774" s="99">
        <v>1050</v>
      </c>
    </row>
    <row r="775" spans="1:3" ht="12.75" x14ac:dyDescent="0.2">
      <c r="A775" s="98" t="s">
        <v>220</v>
      </c>
      <c r="B775" s="98" t="s">
        <v>77</v>
      </c>
      <c r="C775" s="99">
        <v>1050</v>
      </c>
    </row>
    <row r="776" spans="1:3" ht="12.75" x14ac:dyDescent="0.2">
      <c r="A776" s="98" t="s">
        <v>220</v>
      </c>
      <c r="B776" s="98" t="s">
        <v>77</v>
      </c>
      <c r="C776" s="99">
        <v>1050</v>
      </c>
    </row>
    <row r="777" spans="1:3" ht="12.75" x14ac:dyDescent="0.2">
      <c r="A777" s="98" t="s">
        <v>220</v>
      </c>
      <c r="B777" s="98" t="s">
        <v>77</v>
      </c>
      <c r="C777" s="99">
        <v>550</v>
      </c>
    </row>
    <row r="778" spans="1:3" ht="12.75" x14ac:dyDescent="0.2">
      <c r="A778" s="98" t="s">
        <v>220</v>
      </c>
      <c r="B778" s="98" t="s">
        <v>77</v>
      </c>
      <c r="C778" s="99">
        <v>-950</v>
      </c>
    </row>
    <row r="779" spans="1:3" ht="12.75" x14ac:dyDescent="0.2">
      <c r="A779" s="98" t="s">
        <v>220</v>
      </c>
      <c r="B779" s="98" t="s">
        <v>77</v>
      </c>
      <c r="C779" s="99">
        <v>-425</v>
      </c>
    </row>
    <row r="780" spans="1:3" ht="12.75" x14ac:dyDescent="0.2">
      <c r="A780" s="98" t="s">
        <v>220</v>
      </c>
      <c r="B780" s="98" t="s">
        <v>77</v>
      </c>
      <c r="C780" s="99">
        <v>1025</v>
      </c>
    </row>
    <row r="781" spans="1:3" ht="12.75" x14ac:dyDescent="0.2">
      <c r="A781" s="98" t="s">
        <v>220</v>
      </c>
      <c r="B781" s="98" t="s">
        <v>77</v>
      </c>
      <c r="C781" s="99">
        <v>975</v>
      </c>
    </row>
    <row r="782" spans="1:3" ht="12.75" x14ac:dyDescent="0.2">
      <c r="A782" s="98" t="s">
        <v>220</v>
      </c>
      <c r="B782" s="98" t="s">
        <v>77</v>
      </c>
      <c r="C782" s="99">
        <v>975</v>
      </c>
    </row>
    <row r="783" spans="1:3" ht="12.75" x14ac:dyDescent="0.2">
      <c r="A783" s="98" t="s">
        <v>220</v>
      </c>
      <c r="B783" s="98" t="s">
        <v>77</v>
      </c>
      <c r="C783" s="99">
        <v>975</v>
      </c>
    </row>
    <row r="784" spans="1:3" ht="12.75" x14ac:dyDescent="0.2">
      <c r="A784" s="98" t="s">
        <v>220</v>
      </c>
      <c r="B784" s="98" t="s">
        <v>77</v>
      </c>
      <c r="C784" s="99">
        <v>675</v>
      </c>
    </row>
    <row r="785" spans="1:3" ht="12.75" x14ac:dyDescent="0.2">
      <c r="A785" s="98" t="s">
        <v>220</v>
      </c>
      <c r="B785" s="98" t="s">
        <v>77</v>
      </c>
      <c r="C785" s="99">
        <v>1700</v>
      </c>
    </row>
    <row r="786" spans="1:3" ht="12.75" x14ac:dyDescent="0.2">
      <c r="A786" s="98" t="s">
        <v>220</v>
      </c>
      <c r="B786" s="98" t="s">
        <v>77</v>
      </c>
      <c r="C786" s="99">
        <v>1300</v>
      </c>
    </row>
    <row r="787" spans="1:3" ht="12.75" x14ac:dyDescent="0.2">
      <c r="A787" s="98" t="s">
        <v>220</v>
      </c>
      <c r="B787" s="98" t="s">
        <v>77</v>
      </c>
      <c r="C787" s="99">
        <v>225</v>
      </c>
    </row>
    <row r="788" spans="1:3" ht="12.75" x14ac:dyDescent="0.2">
      <c r="A788" s="98" t="s">
        <v>221</v>
      </c>
      <c r="B788" s="98" t="s">
        <v>53</v>
      </c>
      <c r="C788" s="99">
        <v>150</v>
      </c>
    </row>
    <row r="789" spans="1:3" ht="12.75" x14ac:dyDescent="0.2">
      <c r="A789" s="98" t="s">
        <v>221</v>
      </c>
      <c r="B789" s="98" t="s">
        <v>53</v>
      </c>
      <c r="C789" s="99">
        <v>150</v>
      </c>
    </row>
    <row r="790" spans="1:3" ht="12.75" x14ac:dyDescent="0.2">
      <c r="A790" s="98" t="s">
        <v>221</v>
      </c>
      <c r="B790" s="98" t="s">
        <v>53</v>
      </c>
      <c r="C790" s="99">
        <v>150</v>
      </c>
    </row>
    <row r="791" spans="1:3" ht="12.75" x14ac:dyDescent="0.2">
      <c r="A791" s="98" t="s">
        <v>221</v>
      </c>
      <c r="B791" s="98" t="s">
        <v>53</v>
      </c>
      <c r="C791" s="99">
        <v>400</v>
      </c>
    </row>
    <row r="792" spans="1:3" ht="12.75" x14ac:dyDescent="0.2">
      <c r="A792" s="98" t="s">
        <v>221</v>
      </c>
      <c r="B792" s="98" t="s">
        <v>53</v>
      </c>
      <c r="C792" s="99">
        <v>-2850</v>
      </c>
    </row>
    <row r="793" spans="1:3" ht="12.75" x14ac:dyDescent="0.2">
      <c r="A793" s="98" t="s">
        <v>221</v>
      </c>
      <c r="B793" s="98" t="s">
        <v>53</v>
      </c>
      <c r="C793" s="99">
        <v>50</v>
      </c>
    </row>
    <row r="794" spans="1:3" ht="12.75" x14ac:dyDescent="0.2">
      <c r="A794" s="98" t="s">
        <v>221</v>
      </c>
      <c r="B794" s="98" t="s">
        <v>53</v>
      </c>
      <c r="C794" s="99">
        <v>2850</v>
      </c>
    </row>
    <row r="795" spans="1:3" ht="12.75" x14ac:dyDescent="0.2">
      <c r="A795" s="98" t="s">
        <v>221</v>
      </c>
      <c r="B795" s="98" t="s">
        <v>53</v>
      </c>
      <c r="C795" s="99">
        <v>300</v>
      </c>
    </row>
    <row r="796" spans="1:3" ht="12.75" x14ac:dyDescent="0.2">
      <c r="A796" s="98" t="s">
        <v>221</v>
      </c>
      <c r="B796" s="98" t="s">
        <v>53</v>
      </c>
      <c r="C796" s="99">
        <v>300</v>
      </c>
    </row>
    <row r="797" spans="1:3" ht="12.75" x14ac:dyDescent="0.2">
      <c r="A797" s="98" t="s">
        <v>221</v>
      </c>
      <c r="B797" s="98" t="s">
        <v>53</v>
      </c>
      <c r="C797" s="99">
        <v>300</v>
      </c>
    </row>
    <row r="798" spans="1:3" ht="12.75" x14ac:dyDescent="0.2">
      <c r="A798" s="98" t="s">
        <v>221</v>
      </c>
      <c r="B798" s="98" t="s">
        <v>53</v>
      </c>
      <c r="C798" s="99">
        <v>150</v>
      </c>
    </row>
    <row r="799" spans="1:3" ht="12.75" x14ac:dyDescent="0.2">
      <c r="A799" s="98" t="s">
        <v>221</v>
      </c>
      <c r="B799" s="98" t="s">
        <v>53</v>
      </c>
      <c r="C799" s="99">
        <v>-650</v>
      </c>
    </row>
    <row r="800" spans="1:3" ht="12.75" x14ac:dyDescent="0.2">
      <c r="A800" s="98" t="s">
        <v>221</v>
      </c>
      <c r="B800" s="98" t="s">
        <v>53</v>
      </c>
      <c r="C800" s="99">
        <v>500</v>
      </c>
    </row>
    <row r="801" spans="1:3" ht="12.75" x14ac:dyDescent="0.2">
      <c r="A801" s="98" t="s">
        <v>221</v>
      </c>
      <c r="B801" s="98" t="s">
        <v>53</v>
      </c>
      <c r="C801" s="99">
        <v>-1750</v>
      </c>
    </row>
    <row r="802" spans="1:3" ht="12.75" x14ac:dyDescent="0.2">
      <c r="A802" s="98" t="s">
        <v>221</v>
      </c>
      <c r="B802" s="98" t="s">
        <v>53</v>
      </c>
      <c r="C802" s="99">
        <v>-2700</v>
      </c>
    </row>
    <row r="803" spans="1:3" ht="12.75" x14ac:dyDescent="0.2">
      <c r="A803" s="98" t="s">
        <v>221</v>
      </c>
      <c r="B803" s="98" t="s">
        <v>53</v>
      </c>
      <c r="C803" s="99">
        <v>-2700</v>
      </c>
    </row>
    <row r="804" spans="1:3" ht="12.75" x14ac:dyDescent="0.2">
      <c r="A804" s="98" t="s">
        <v>221</v>
      </c>
      <c r="B804" s="98" t="s">
        <v>53</v>
      </c>
      <c r="C804" s="99">
        <v>-2700</v>
      </c>
    </row>
    <row r="805" spans="1:3" ht="12.75" x14ac:dyDescent="0.2">
      <c r="A805" s="98" t="s">
        <v>221</v>
      </c>
      <c r="B805" s="98" t="s">
        <v>53</v>
      </c>
      <c r="C805" s="99">
        <v>-900</v>
      </c>
    </row>
    <row r="806" spans="1:3" ht="12.75" x14ac:dyDescent="0.2">
      <c r="A806" s="98" t="s">
        <v>221</v>
      </c>
      <c r="B806" s="98" t="s">
        <v>53</v>
      </c>
      <c r="C806" s="99">
        <v>1500</v>
      </c>
    </row>
    <row r="807" spans="1:3" ht="12.75" x14ac:dyDescent="0.2">
      <c r="A807" s="98" t="s">
        <v>221</v>
      </c>
      <c r="B807" s="98" t="s">
        <v>53</v>
      </c>
      <c r="C807" s="99">
        <v>750</v>
      </c>
    </row>
    <row r="808" spans="1:3" ht="12.75" x14ac:dyDescent="0.2">
      <c r="A808" s="98" t="s">
        <v>221</v>
      </c>
      <c r="B808" s="98" t="s">
        <v>53</v>
      </c>
      <c r="C808" s="99">
        <v>-2700</v>
      </c>
    </row>
    <row r="809" spans="1:3" ht="12.75" x14ac:dyDescent="0.2">
      <c r="A809" s="98" t="s">
        <v>221</v>
      </c>
      <c r="B809" s="98" t="s">
        <v>53</v>
      </c>
      <c r="C809" s="99">
        <v>-2500</v>
      </c>
    </row>
    <row r="810" spans="1:3" ht="12.75" x14ac:dyDescent="0.2">
      <c r="A810" s="98" t="s">
        <v>221</v>
      </c>
      <c r="B810" s="98" t="s">
        <v>53</v>
      </c>
      <c r="C810" s="99">
        <v>-2500</v>
      </c>
    </row>
    <row r="811" spans="1:3" ht="12.75" x14ac:dyDescent="0.2">
      <c r="A811" s="98" t="s">
        <v>221</v>
      </c>
      <c r="B811" s="98" t="s">
        <v>53</v>
      </c>
      <c r="C811" s="99">
        <v>-2500</v>
      </c>
    </row>
    <row r="812" spans="1:3" ht="12.75" x14ac:dyDescent="0.2">
      <c r="A812" s="98" t="s">
        <v>221</v>
      </c>
      <c r="B812" s="98" t="s">
        <v>53</v>
      </c>
      <c r="C812" s="99">
        <v>-1700</v>
      </c>
    </row>
    <row r="813" spans="1:3" ht="12.75" x14ac:dyDescent="0.2">
      <c r="A813" s="98" t="s">
        <v>221</v>
      </c>
      <c r="B813" s="98" t="s">
        <v>53</v>
      </c>
      <c r="C813" s="99">
        <v>-3750</v>
      </c>
    </row>
    <row r="814" spans="1:3" ht="12.75" x14ac:dyDescent="0.2">
      <c r="A814" s="98" t="s">
        <v>221</v>
      </c>
      <c r="B814" s="98" t="s">
        <v>53</v>
      </c>
      <c r="C814" s="99">
        <v>-2800</v>
      </c>
    </row>
    <row r="815" spans="1:3" ht="12.75" x14ac:dyDescent="0.2">
      <c r="A815" s="98" t="s">
        <v>221</v>
      </c>
      <c r="B815" s="98" t="s">
        <v>53</v>
      </c>
      <c r="C815" s="99">
        <v>-300</v>
      </c>
    </row>
    <row r="816" spans="1:3" ht="12.75" x14ac:dyDescent="0.2">
      <c r="A816" s="98" t="s">
        <v>222</v>
      </c>
      <c r="B816" s="98" t="s">
        <v>77</v>
      </c>
      <c r="C816" s="99">
        <v>75</v>
      </c>
    </row>
    <row r="817" spans="1:3" ht="12.75" x14ac:dyDescent="0.2">
      <c r="A817" s="98" t="s">
        <v>222</v>
      </c>
      <c r="B817" s="98" t="s">
        <v>77</v>
      </c>
      <c r="C817" s="99">
        <v>75</v>
      </c>
    </row>
    <row r="818" spans="1:3" ht="12.75" x14ac:dyDescent="0.2">
      <c r="A818" s="98" t="s">
        <v>222</v>
      </c>
      <c r="B818" s="98" t="s">
        <v>77</v>
      </c>
      <c r="C818" s="99">
        <v>75</v>
      </c>
    </row>
    <row r="819" spans="1:3" ht="12.75" x14ac:dyDescent="0.2">
      <c r="A819" s="98" t="s">
        <v>222</v>
      </c>
      <c r="B819" s="98" t="s">
        <v>77</v>
      </c>
      <c r="C819" s="99">
        <v>200</v>
      </c>
    </row>
    <row r="820" spans="1:3" ht="12.75" x14ac:dyDescent="0.2">
      <c r="A820" s="98" t="s">
        <v>222</v>
      </c>
      <c r="B820" s="98" t="s">
        <v>77</v>
      </c>
      <c r="C820" s="99">
        <v>-1425</v>
      </c>
    </row>
    <row r="821" spans="1:3" ht="12.75" x14ac:dyDescent="0.2">
      <c r="A821" s="98" t="s">
        <v>222</v>
      </c>
      <c r="B821" s="98" t="s">
        <v>77</v>
      </c>
      <c r="C821" s="99">
        <v>25</v>
      </c>
    </row>
    <row r="822" spans="1:3" ht="12.75" x14ac:dyDescent="0.2">
      <c r="A822" s="98" t="s">
        <v>222</v>
      </c>
      <c r="B822" s="98" t="s">
        <v>77</v>
      </c>
      <c r="C822" s="99">
        <v>1425</v>
      </c>
    </row>
    <row r="823" spans="1:3" ht="12.75" x14ac:dyDescent="0.2">
      <c r="A823" s="98" t="s">
        <v>222</v>
      </c>
      <c r="B823" s="98" t="s">
        <v>77</v>
      </c>
      <c r="C823" s="99">
        <v>150</v>
      </c>
    </row>
    <row r="824" spans="1:3" ht="12.75" x14ac:dyDescent="0.2">
      <c r="A824" s="98" t="s">
        <v>222</v>
      </c>
      <c r="B824" s="98" t="s">
        <v>77</v>
      </c>
      <c r="C824" s="99">
        <v>150</v>
      </c>
    </row>
    <row r="825" spans="1:3" ht="12.75" x14ac:dyDescent="0.2">
      <c r="A825" s="98" t="s">
        <v>222</v>
      </c>
      <c r="B825" s="98" t="s">
        <v>77</v>
      </c>
      <c r="C825" s="99">
        <v>150</v>
      </c>
    </row>
    <row r="826" spans="1:3" ht="12.75" x14ac:dyDescent="0.2">
      <c r="A826" s="98" t="s">
        <v>222</v>
      </c>
      <c r="B826" s="98" t="s">
        <v>77</v>
      </c>
      <c r="C826" s="99">
        <v>75</v>
      </c>
    </row>
    <row r="827" spans="1:3" ht="12.75" x14ac:dyDescent="0.2">
      <c r="A827" s="98" t="s">
        <v>222</v>
      </c>
      <c r="B827" s="98" t="s">
        <v>77</v>
      </c>
      <c r="C827" s="99">
        <v>-325</v>
      </c>
    </row>
    <row r="828" spans="1:3" ht="12.75" x14ac:dyDescent="0.2">
      <c r="A828" s="98" t="s">
        <v>222</v>
      </c>
      <c r="B828" s="98" t="s">
        <v>77</v>
      </c>
      <c r="C828" s="99">
        <v>250</v>
      </c>
    </row>
    <row r="829" spans="1:3" ht="12.75" x14ac:dyDescent="0.2">
      <c r="A829" s="98" t="s">
        <v>222</v>
      </c>
      <c r="B829" s="98" t="s">
        <v>77</v>
      </c>
      <c r="C829" s="99">
        <v>-875</v>
      </c>
    </row>
    <row r="830" spans="1:3" ht="12.75" x14ac:dyDescent="0.2">
      <c r="A830" s="98" t="s">
        <v>222</v>
      </c>
      <c r="B830" s="98" t="s">
        <v>77</v>
      </c>
      <c r="C830" s="99">
        <v>-1350</v>
      </c>
    </row>
    <row r="831" spans="1:3" ht="12.75" x14ac:dyDescent="0.2">
      <c r="A831" s="98" t="s">
        <v>222</v>
      </c>
      <c r="B831" s="98" t="s">
        <v>77</v>
      </c>
      <c r="C831" s="99">
        <v>-1350</v>
      </c>
    </row>
    <row r="832" spans="1:3" ht="12.75" x14ac:dyDescent="0.2">
      <c r="A832" s="98" t="s">
        <v>222</v>
      </c>
      <c r="B832" s="98" t="s">
        <v>77</v>
      </c>
      <c r="C832" s="99">
        <v>-1350</v>
      </c>
    </row>
    <row r="833" spans="1:4" ht="12.75" x14ac:dyDescent="0.2">
      <c r="A833" s="98" t="s">
        <v>222</v>
      </c>
      <c r="B833" s="98" t="s">
        <v>77</v>
      </c>
      <c r="C833" s="99">
        <v>-450</v>
      </c>
    </row>
    <row r="834" spans="1:4" ht="12.75" x14ac:dyDescent="0.2">
      <c r="A834" s="98" t="s">
        <v>222</v>
      </c>
      <c r="B834" s="98" t="s">
        <v>77</v>
      </c>
      <c r="C834" s="99">
        <v>750</v>
      </c>
    </row>
    <row r="835" spans="1:4" ht="12.75" x14ac:dyDescent="0.2">
      <c r="A835" s="98" t="s">
        <v>222</v>
      </c>
      <c r="B835" s="98" t="s">
        <v>77</v>
      </c>
      <c r="C835" s="99">
        <v>375</v>
      </c>
    </row>
    <row r="836" spans="1:4" ht="12.75" x14ac:dyDescent="0.2">
      <c r="A836" s="98" t="s">
        <v>222</v>
      </c>
      <c r="B836" s="98" t="s">
        <v>77</v>
      </c>
      <c r="C836" s="99">
        <v>-1350</v>
      </c>
    </row>
    <row r="837" spans="1:4" ht="12.75" x14ac:dyDescent="0.2">
      <c r="A837" s="98" t="s">
        <v>222</v>
      </c>
      <c r="B837" s="98" t="s">
        <v>77</v>
      </c>
      <c r="C837" s="99">
        <v>-1250</v>
      </c>
    </row>
    <row r="838" spans="1:4" ht="12.75" x14ac:dyDescent="0.2">
      <c r="A838" s="98" t="s">
        <v>222</v>
      </c>
      <c r="B838" s="98" t="s">
        <v>77</v>
      </c>
      <c r="C838" s="99">
        <v>-1250</v>
      </c>
    </row>
    <row r="839" spans="1:4" ht="12.75" x14ac:dyDescent="0.2">
      <c r="A839" s="98" t="s">
        <v>222</v>
      </c>
      <c r="B839" s="98" t="s">
        <v>77</v>
      </c>
      <c r="C839" s="99">
        <v>-1250</v>
      </c>
      <c r="D839" s="25"/>
    </row>
    <row r="840" spans="1:4" ht="12.75" x14ac:dyDescent="0.2">
      <c r="A840" s="98" t="s">
        <v>222</v>
      </c>
      <c r="B840" s="98" t="s">
        <v>77</v>
      </c>
      <c r="C840" s="99">
        <v>-850</v>
      </c>
      <c r="D840" s="25"/>
    </row>
    <row r="841" spans="1:4" ht="12.75" x14ac:dyDescent="0.2">
      <c r="A841" s="98" t="s">
        <v>222</v>
      </c>
      <c r="B841" s="98" t="s">
        <v>77</v>
      </c>
      <c r="C841" s="99">
        <v>-1875</v>
      </c>
      <c r="D841" s="25"/>
    </row>
    <row r="842" spans="1:4" ht="12.75" x14ac:dyDescent="0.2">
      <c r="A842" s="98" t="s">
        <v>222</v>
      </c>
      <c r="B842" s="98" t="s">
        <v>77</v>
      </c>
      <c r="C842" s="99">
        <v>-1400</v>
      </c>
      <c r="D842" s="25"/>
    </row>
    <row r="843" spans="1:4" ht="12.75" x14ac:dyDescent="0.2">
      <c r="A843" s="98" t="s">
        <v>222</v>
      </c>
      <c r="B843" s="98" t="s">
        <v>77</v>
      </c>
      <c r="C843" s="99">
        <v>-150</v>
      </c>
      <c r="D843" s="25"/>
    </row>
    <row r="844" spans="1:4" ht="12.75" x14ac:dyDescent="0.2">
      <c r="A844" s="98" t="s">
        <v>223</v>
      </c>
      <c r="B844" s="98" t="s">
        <v>77</v>
      </c>
      <c r="C844" s="99">
        <v>50</v>
      </c>
      <c r="D844" s="25"/>
    </row>
    <row r="845" spans="1:4" ht="12.75" x14ac:dyDescent="0.2">
      <c r="A845" s="98" t="s">
        <v>223</v>
      </c>
      <c r="B845" s="98" t="s">
        <v>77</v>
      </c>
      <c r="C845" s="99">
        <v>50</v>
      </c>
      <c r="D845" s="25"/>
    </row>
    <row r="846" spans="1:4" ht="12.75" x14ac:dyDescent="0.2">
      <c r="A846" s="98" t="s">
        <v>223</v>
      </c>
      <c r="B846" s="98" t="s">
        <v>77</v>
      </c>
      <c r="C846" s="99">
        <v>50</v>
      </c>
      <c r="D846" s="25"/>
    </row>
    <row r="847" spans="1:4" ht="12.75" x14ac:dyDescent="0.2">
      <c r="A847" s="98" t="s">
        <v>223</v>
      </c>
      <c r="B847" s="98" t="s">
        <v>77</v>
      </c>
      <c r="C847" s="99">
        <v>175</v>
      </c>
      <c r="D847" s="25"/>
    </row>
    <row r="848" spans="1:4" ht="12.75" x14ac:dyDescent="0.2">
      <c r="A848" s="98" t="s">
        <v>223</v>
      </c>
      <c r="B848" s="98" t="s">
        <v>77</v>
      </c>
      <c r="C848" s="99">
        <v>-1450</v>
      </c>
      <c r="D848" s="25"/>
    </row>
    <row r="849" spans="1:4" ht="12.75" x14ac:dyDescent="0.2">
      <c r="A849" s="98" t="s">
        <v>223</v>
      </c>
      <c r="B849" s="98" t="s">
        <v>77</v>
      </c>
      <c r="C849" s="99">
        <v>0</v>
      </c>
      <c r="D849" s="25"/>
    </row>
    <row r="850" spans="1:4" ht="12.75" x14ac:dyDescent="0.2">
      <c r="A850" s="98" t="s">
        <v>223</v>
      </c>
      <c r="B850" s="98" t="s">
        <v>77</v>
      </c>
      <c r="C850" s="99">
        <v>1400</v>
      </c>
      <c r="D850" s="25"/>
    </row>
    <row r="851" spans="1:4" ht="12.75" x14ac:dyDescent="0.2">
      <c r="A851" s="98" t="s">
        <v>223</v>
      </c>
      <c r="B851" s="98" t="s">
        <v>77</v>
      </c>
      <c r="C851" s="99">
        <v>125</v>
      </c>
      <c r="D851" s="25"/>
    </row>
    <row r="852" spans="1:4" ht="12.75" x14ac:dyDescent="0.2">
      <c r="A852" s="98" t="s">
        <v>223</v>
      </c>
      <c r="B852" s="98" t="s">
        <v>77</v>
      </c>
      <c r="C852" s="99">
        <v>125</v>
      </c>
      <c r="D852" s="25"/>
    </row>
    <row r="853" spans="1:4" ht="12.75" x14ac:dyDescent="0.2">
      <c r="A853" s="98" t="s">
        <v>223</v>
      </c>
      <c r="B853" s="98" t="s">
        <v>77</v>
      </c>
      <c r="C853" s="99">
        <v>125</v>
      </c>
      <c r="D853" s="25"/>
    </row>
    <row r="854" spans="1:4" ht="12.75" x14ac:dyDescent="0.2">
      <c r="A854" s="98" t="s">
        <v>223</v>
      </c>
      <c r="B854" s="98" t="s">
        <v>77</v>
      </c>
      <c r="C854" s="99">
        <v>50</v>
      </c>
      <c r="D854" s="25"/>
    </row>
    <row r="855" spans="1:4" ht="12.75" x14ac:dyDescent="0.2">
      <c r="A855" s="98" t="s">
        <v>223</v>
      </c>
      <c r="B855" s="98" t="s">
        <v>77</v>
      </c>
      <c r="C855" s="99">
        <v>-350</v>
      </c>
      <c r="D855" s="25"/>
    </row>
    <row r="856" spans="1:4" ht="12.75" x14ac:dyDescent="0.2">
      <c r="A856" s="98" t="s">
        <v>223</v>
      </c>
      <c r="B856" s="98" t="s">
        <v>77</v>
      </c>
      <c r="C856" s="99">
        <v>225</v>
      </c>
      <c r="D856" s="25"/>
    </row>
    <row r="857" spans="1:4" ht="12.75" x14ac:dyDescent="0.2">
      <c r="A857" s="98" t="s">
        <v>223</v>
      </c>
      <c r="B857" s="98" t="s">
        <v>77</v>
      </c>
      <c r="C857" s="99">
        <v>-900</v>
      </c>
    </row>
    <row r="858" spans="1:4" ht="12.75" x14ac:dyDescent="0.2">
      <c r="A858" s="98" t="s">
        <v>223</v>
      </c>
      <c r="B858" s="98" t="s">
        <v>77</v>
      </c>
      <c r="C858" s="99">
        <v>-1375</v>
      </c>
    </row>
    <row r="859" spans="1:4" ht="12.75" x14ac:dyDescent="0.2">
      <c r="A859" s="98" t="s">
        <v>223</v>
      </c>
      <c r="B859" s="98" t="s">
        <v>77</v>
      </c>
      <c r="C859" s="99">
        <v>-1375</v>
      </c>
    </row>
    <row r="860" spans="1:4" ht="12.75" x14ac:dyDescent="0.2">
      <c r="A860" s="98" t="s">
        <v>223</v>
      </c>
      <c r="B860" s="98" t="s">
        <v>77</v>
      </c>
      <c r="C860" s="99">
        <v>-1375</v>
      </c>
    </row>
    <row r="861" spans="1:4" ht="12.75" x14ac:dyDescent="0.2">
      <c r="A861" s="98" t="s">
        <v>223</v>
      </c>
      <c r="B861" s="98" t="s">
        <v>77</v>
      </c>
      <c r="C861" s="99">
        <v>-475</v>
      </c>
    </row>
    <row r="862" spans="1:4" ht="12.75" x14ac:dyDescent="0.2">
      <c r="A862" s="98" t="s">
        <v>223</v>
      </c>
      <c r="B862" s="98" t="s">
        <v>77</v>
      </c>
      <c r="C862" s="99">
        <v>725</v>
      </c>
    </row>
    <row r="863" spans="1:4" ht="12.75" x14ac:dyDescent="0.2">
      <c r="A863" s="98" t="s">
        <v>223</v>
      </c>
      <c r="B863" s="98" t="s">
        <v>77</v>
      </c>
      <c r="C863" s="99">
        <v>350</v>
      </c>
    </row>
    <row r="864" spans="1:4" ht="12.75" x14ac:dyDescent="0.2">
      <c r="A864" s="98" t="s">
        <v>223</v>
      </c>
      <c r="B864" s="98" t="s">
        <v>77</v>
      </c>
      <c r="C864" s="99">
        <v>-1375</v>
      </c>
    </row>
    <row r="865" spans="1:3" ht="12.75" x14ac:dyDescent="0.2">
      <c r="A865" s="98" t="s">
        <v>223</v>
      </c>
      <c r="B865" s="98" t="s">
        <v>77</v>
      </c>
      <c r="C865" s="99">
        <v>-1275</v>
      </c>
    </row>
    <row r="866" spans="1:3" ht="12.75" x14ac:dyDescent="0.2">
      <c r="A866" s="98" t="s">
        <v>223</v>
      </c>
      <c r="B866" s="98" t="s">
        <v>77</v>
      </c>
      <c r="C866" s="99">
        <v>-1275</v>
      </c>
    </row>
    <row r="867" spans="1:3" ht="12.75" x14ac:dyDescent="0.2">
      <c r="A867" s="98" t="s">
        <v>223</v>
      </c>
      <c r="B867" s="98" t="s">
        <v>77</v>
      </c>
      <c r="C867" s="99">
        <v>-1275</v>
      </c>
    </row>
    <row r="868" spans="1:3" ht="12.75" x14ac:dyDescent="0.2">
      <c r="A868" s="98" t="s">
        <v>223</v>
      </c>
      <c r="B868" s="98" t="s">
        <v>77</v>
      </c>
      <c r="C868" s="99">
        <v>-875</v>
      </c>
    </row>
    <row r="869" spans="1:3" ht="12.75" x14ac:dyDescent="0.2">
      <c r="A869" s="98" t="s">
        <v>223</v>
      </c>
      <c r="B869" s="98" t="s">
        <v>77</v>
      </c>
      <c r="C869" s="99">
        <v>-1900</v>
      </c>
    </row>
    <row r="870" spans="1:3" ht="12.75" x14ac:dyDescent="0.2">
      <c r="A870" s="98" t="s">
        <v>223</v>
      </c>
      <c r="B870" s="98" t="s">
        <v>77</v>
      </c>
      <c r="C870" s="99">
        <v>-1425</v>
      </c>
    </row>
    <row r="871" spans="1:3" ht="12.75" x14ac:dyDescent="0.2">
      <c r="A871" s="98" t="s">
        <v>223</v>
      </c>
      <c r="B871" s="98" t="s">
        <v>77</v>
      </c>
      <c r="C871" s="99">
        <v>-175</v>
      </c>
    </row>
    <row r="872" spans="1:3" ht="12.75" x14ac:dyDescent="0.2">
      <c r="A872" s="98" t="s">
        <v>224</v>
      </c>
      <c r="B872" s="98" t="s">
        <v>53</v>
      </c>
      <c r="C872" s="99">
        <v>-150</v>
      </c>
    </row>
    <row r="873" spans="1:3" ht="12.75" x14ac:dyDescent="0.2">
      <c r="A873" s="98" t="s">
        <v>224</v>
      </c>
      <c r="B873" s="98" t="s">
        <v>53</v>
      </c>
      <c r="C873" s="99">
        <v>-150</v>
      </c>
    </row>
    <row r="874" spans="1:3" ht="12.75" x14ac:dyDescent="0.2">
      <c r="A874" s="98" t="s">
        <v>224</v>
      </c>
      <c r="B874" s="98" t="s">
        <v>53</v>
      </c>
      <c r="C874" s="99">
        <v>-150</v>
      </c>
    </row>
    <row r="875" spans="1:3" ht="12.75" x14ac:dyDescent="0.2">
      <c r="A875" s="98" t="s">
        <v>224</v>
      </c>
      <c r="B875" s="98" t="s">
        <v>53</v>
      </c>
      <c r="C875" s="99">
        <v>-400</v>
      </c>
    </row>
    <row r="876" spans="1:3" ht="12.75" x14ac:dyDescent="0.2">
      <c r="A876" s="98" t="s">
        <v>224</v>
      </c>
      <c r="B876" s="98" t="s">
        <v>53</v>
      </c>
      <c r="C876" s="99">
        <v>2850</v>
      </c>
    </row>
    <row r="877" spans="1:3" ht="12.75" x14ac:dyDescent="0.2">
      <c r="A877" s="98" t="s">
        <v>224</v>
      </c>
      <c r="B877" s="98" t="s">
        <v>53</v>
      </c>
      <c r="C877" s="99">
        <v>-50</v>
      </c>
    </row>
    <row r="878" spans="1:3" ht="12.75" x14ac:dyDescent="0.2">
      <c r="A878" s="98" t="s">
        <v>224</v>
      </c>
      <c r="B878" s="98" t="s">
        <v>53</v>
      </c>
      <c r="C878" s="99">
        <v>-2850</v>
      </c>
    </row>
    <row r="879" spans="1:3" ht="12.75" x14ac:dyDescent="0.2">
      <c r="A879" s="98" t="s">
        <v>224</v>
      </c>
      <c r="B879" s="98" t="s">
        <v>53</v>
      </c>
      <c r="C879" s="99">
        <v>-300</v>
      </c>
    </row>
    <row r="880" spans="1:3" ht="12.75" x14ac:dyDescent="0.2">
      <c r="A880" s="98" t="s">
        <v>224</v>
      </c>
      <c r="B880" s="98" t="s">
        <v>53</v>
      </c>
      <c r="C880" s="99">
        <v>-300</v>
      </c>
    </row>
    <row r="881" spans="1:3" ht="12.75" x14ac:dyDescent="0.2">
      <c r="A881" s="98" t="s">
        <v>224</v>
      </c>
      <c r="B881" s="98" t="s">
        <v>53</v>
      </c>
      <c r="C881" s="99">
        <v>-300</v>
      </c>
    </row>
    <row r="882" spans="1:3" ht="12.75" x14ac:dyDescent="0.2">
      <c r="A882" s="98" t="s">
        <v>224</v>
      </c>
      <c r="B882" s="98" t="s">
        <v>53</v>
      </c>
      <c r="C882" s="99">
        <v>-150</v>
      </c>
    </row>
    <row r="883" spans="1:3" ht="12.75" x14ac:dyDescent="0.2">
      <c r="A883" s="98" t="s">
        <v>224</v>
      </c>
      <c r="B883" s="98" t="s">
        <v>53</v>
      </c>
      <c r="C883" s="99">
        <v>650</v>
      </c>
    </row>
    <row r="884" spans="1:3" ht="12.75" x14ac:dyDescent="0.2">
      <c r="A884" s="98" t="s">
        <v>224</v>
      </c>
      <c r="B884" s="98" t="s">
        <v>53</v>
      </c>
      <c r="C884" s="99">
        <v>-500</v>
      </c>
    </row>
    <row r="885" spans="1:3" ht="12.75" x14ac:dyDescent="0.2">
      <c r="A885" s="100" t="s">
        <v>224</v>
      </c>
      <c r="B885" s="100" t="s">
        <v>53</v>
      </c>
      <c r="C885" s="99">
        <v>1750</v>
      </c>
    </row>
    <row r="886" spans="1:3" ht="12.75" x14ac:dyDescent="0.2">
      <c r="A886" s="100" t="s">
        <v>224</v>
      </c>
      <c r="B886" s="100" t="s">
        <v>53</v>
      </c>
      <c r="C886" s="99">
        <v>2700</v>
      </c>
    </row>
    <row r="887" spans="1:3" ht="12.75" x14ac:dyDescent="0.2">
      <c r="A887" s="100" t="s">
        <v>224</v>
      </c>
      <c r="B887" s="100" t="s">
        <v>53</v>
      </c>
      <c r="C887" s="99">
        <v>2700</v>
      </c>
    </row>
    <row r="888" spans="1:3" ht="12.75" x14ac:dyDescent="0.2">
      <c r="A888" s="100" t="s">
        <v>224</v>
      </c>
      <c r="B888" s="100" t="s">
        <v>53</v>
      </c>
      <c r="C888" s="99">
        <v>2700</v>
      </c>
    </row>
    <row r="889" spans="1:3" ht="12.75" x14ac:dyDescent="0.2">
      <c r="A889" s="100" t="s">
        <v>224</v>
      </c>
      <c r="B889" s="100" t="s">
        <v>53</v>
      </c>
      <c r="C889" s="99">
        <v>900</v>
      </c>
    </row>
    <row r="890" spans="1:3" ht="12.75" x14ac:dyDescent="0.2">
      <c r="A890" s="100" t="s">
        <v>224</v>
      </c>
      <c r="B890" s="100" t="s">
        <v>53</v>
      </c>
      <c r="C890" s="99">
        <v>-1500</v>
      </c>
    </row>
    <row r="891" spans="1:3" ht="12.75" x14ac:dyDescent="0.2">
      <c r="A891" s="100" t="s">
        <v>224</v>
      </c>
      <c r="B891" s="100" t="s">
        <v>53</v>
      </c>
      <c r="C891" s="99">
        <v>-750</v>
      </c>
    </row>
    <row r="892" spans="1:3" ht="12.75" x14ac:dyDescent="0.2">
      <c r="A892" s="100" t="s">
        <v>224</v>
      </c>
      <c r="B892" s="100" t="s">
        <v>53</v>
      </c>
      <c r="C892" s="99">
        <v>2700</v>
      </c>
    </row>
    <row r="893" spans="1:3" ht="12.75" x14ac:dyDescent="0.2">
      <c r="A893" s="100" t="s">
        <v>224</v>
      </c>
      <c r="B893" s="100" t="s">
        <v>53</v>
      </c>
      <c r="C893" s="99">
        <v>2500</v>
      </c>
    </row>
    <row r="894" spans="1:3" ht="12.75" x14ac:dyDescent="0.2">
      <c r="A894" s="100" t="s">
        <v>224</v>
      </c>
      <c r="B894" s="100" t="s">
        <v>53</v>
      </c>
      <c r="C894" s="99">
        <v>2500</v>
      </c>
    </row>
    <row r="895" spans="1:3" ht="12.75" x14ac:dyDescent="0.2">
      <c r="A895" s="100" t="s">
        <v>224</v>
      </c>
      <c r="B895" s="100" t="s">
        <v>53</v>
      </c>
      <c r="C895" s="99">
        <v>2500</v>
      </c>
    </row>
    <row r="896" spans="1:3" ht="12.75" x14ac:dyDescent="0.2">
      <c r="A896" s="100" t="s">
        <v>224</v>
      </c>
      <c r="B896" s="100" t="s">
        <v>53</v>
      </c>
      <c r="C896" s="99">
        <v>1700</v>
      </c>
    </row>
    <row r="897" spans="1:3" ht="12.75" x14ac:dyDescent="0.2">
      <c r="A897" s="100" t="s">
        <v>224</v>
      </c>
      <c r="B897" s="100" t="s">
        <v>53</v>
      </c>
      <c r="C897" s="99">
        <v>3750</v>
      </c>
    </row>
    <row r="898" spans="1:3" ht="12.75" x14ac:dyDescent="0.2">
      <c r="A898" s="100" t="s">
        <v>224</v>
      </c>
      <c r="B898" s="100" t="s">
        <v>53</v>
      </c>
      <c r="C898" s="99">
        <v>2800</v>
      </c>
    </row>
    <row r="899" spans="1:3" ht="12.75" x14ac:dyDescent="0.2">
      <c r="A899" s="100" t="s">
        <v>224</v>
      </c>
      <c r="B899" s="100" t="s">
        <v>53</v>
      </c>
      <c r="C899" s="99">
        <v>300</v>
      </c>
    </row>
    <row r="900" spans="1:3" ht="12.75" x14ac:dyDescent="0.2">
      <c r="A900" s="100" t="s">
        <v>225</v>
      </c>
      <c r="B900" s="100" t="s">
        <v>53</v>
      </c>
      <c r="C900" s="99">
        <v>-50</v>
      </c>
    </row>
    <row r="901" spans="1:3" ht="12.75" x14ac:dyDescent="0.2">
      <c r="A901" s="100" t="s">
        <v>225</v>
      </c>
      <c r="B901" s="100" t="s">
        <v>53</v>
      </c>
      <c r="C901" s="99">
        <v>3200</v>
      </c>
    </row>
    <row r="902" spans="1:3" ht="12.75" x14ac:dyDescent="0.2">
      <c r="A902" s="100" t="s">
        <v>225</v>
      </c>
      <c r="B902" s="100" t="s">
        <v>53</v>
      </c>
      <c r="C902" s="99">
        <v>300</v>
      </c>
    </row>
    <row r="903" spans="1:3" ht="12.75" x14ac:dyDescent="0.2">
      <c r="A903" s="100" t="s">
        <v>225</v>
      </c>
      <c r="B903" s="100" t="s">
        <v>53</v>
      </c>
      <c r="C903" s="99">
        <v>-2500</v>
      </c>
    </row>
    <row r="904" spans="1:3" ht="12.75" x14ac:dyDescent="0.2">
      <c r="A904" s="100" t="s">
        <v>225</v>
      </c>
      <c r="B904" s="100" t="s">
        <v>53</v>
      </c>
      <c r="C904" s="99">
        <v>50</v>
      </c>
    </row>
    <row r="905" spans="1:3" ht="12.75" x14ac:dyDescent="0.2">
      <c r="A905" s="100" t="s">
        <v>225</v>
      </c>
      <c r="B905" s="100" t="s">
        <v>53</v>
      </c>
      <c r="C905" s="99">
        <v>50</v>
      </c>
    </row>
    <row r="906" spans="1:3" ht="12.75" x14ac:dyDescent="0.2">
      <c r="A906" s="100" t="s">
        <v>225</v>
      </c>
      <c r="B906" s="100" t="s">
        <v>53</v>
      </c>
      <c r="C906" s="99">
        <v>50</v>
      </c>
    </row>
    <row r="907" spans="1:3" ht="12.75" x14ac:dyDescent="0.2">
      <c r="A907" s="100" t="s">
        <v>225</v>
      </c>
      <c r="B907" s="100" t="s">
        <v>53</v>
      </c>
      <c r="C907" s="99">
        <v>200</v>
      </c>
    </row>
    <row r="908" spans="1:3" ht="12.75" x14ac:dyDescent="0.2">
      <c r="A908" s="100" t="s">
        <v>225</v>
      </c>
      <c r="B908" s="100" t="s">
        <v>53</v>
      </c>
      <c r="C908" s="99">
        <v>1000</v>
      </c>
    </row>
    <row r="909" spans="1:3" ht="12.75" x14ac:dyDescent="0.2">
      <c r="A909" s="100" t="s">
        <v>225</v>
      </c>
      <c r="B909" s="100" t="s">
        <v>53</v>
      </c>
      <c r="C909" s="99">
        <v>-150</v>
      </c>
    </row>
    <row r="910" spans="1:3" ht="12.75" x14ac:dyDescent="0.2">
      <c r="A910" s="100" t="s">
        <v>225</v>
      </c>
      <c r="B910" s="100" t="s">
        <v>53</v>
      </c>
      <c r="C910" s="99">
        <v>2100</v>
      </c>
    </row>
    <row r="911" spans="1:3" ht="12.75" x14ac:dyDescent="0.2">
      <c r="A911" s="100" t="s">
        <v>225</v>
      </c>
      <c r="B911" s="100" t="s">
        <v>53</v>
      </c>
      <c r="C911" s="99">
        <v>3050</v>
      </c>
    </row>
    <row r="912" spans="1:3" ht="12.75" x14ac:dyDescent="0.2">
      <c r="A912" s="100" t="s">
        <v>225</v>
      </c>
      <c r="B912" s="100" t="s">
        <v>53</v>
      </c>
      <c r="C912" s="99">
        <v>3050</v>
      </c>
    </row>
    <row r="913" spans="1:3" ht="12.75" x14ac:dyDescent="0.2">
      <c r="A913" s="100" t="s">
        <v>225</v>
      </c>
      <c r="B913" s="100" t="s">
        <v>53</v>
      </c>
      <c r="C913" s="99">
        <v>3050</v>
      </c>
    </row>
    <row r="914" spans="1:3" ht="12.75" x14ac:dyDescent="0.2">
      <c r="A914" s="100" t="s">
        <v>225</v>
      </c>
      <c r="B914" s="100" t="s">
        <v>53</v>
      </c>
      <c r="C914" s="99">
        <v>1250</v>
      </c>
    </row>
    <row r="915" spans="1:3" ht="12.75" x14ac:dyDescent="0.2">
      <c r="A915" s="100" t="s">
        <v>225</v>
      </c>
      <c r="B915" s="100" t="s">
        <v>53</v>
      </c>
      <c r="C915" s="99">
        <v>-1150</v>
      </c>
    </row>
    <row r="916" spans="1:3" ht="12.75" x14ac:dyDescent="0.2">
      <c r="A916" s="100" t="s">
        <v>225</v>
      </c>
      <c r="B916" s="100" t="s">
        <v>53</v>
      </c>
      <c r="C916" s="99">
        <v>-400</v>
      </c>
    </row>
    <row r="917" spans="1:3" ht="12.75" x14ac:dyDescent="0.2">
      <c r="A917" s="100" t="s">
        <v>225</v>
      </c>
      <c r="B917" s="100" t="s">
        <v>53</v>
      </c>
      <c r="C917" s="99">
        <v>3050</v>
      </c>
    </row>
    <row r="918" spans="1:3" ht="12.75" x14ac:dyDescent="0.2">
      <c r="A918" s="100" t="s">
        <v>225</v>
      </c>
      <c r="B918" s="100" t="s">
        <v>53</v>
      </c>
      <c r="C918" s="99">
        <v>2850</v>
      </c>
    </row>
    <row r="919" spans="1:3" ht="12.75" x14ac:dyDescent="0.2">
      <c r="A919" s="100" t="s">
        <v>225</v>
      </c>
      <c r="B919" s="100" t="s">
        <v>53</v>
      </c>
      <c r="C919" s="99">
        <v>2850</v>
      </c>
    </row>
    <row r="920" spans="1:3" ht="12.75" x14ac:dyDescent="0.2">
      <c r="A920" s="100" t="s">
        <v>225</v>
      </c>
      <c r="B920" s="100" t="s">
        <v>53</v>
      </c>
      <c r="C920" s="99">
        <v>2850</v>
      </c>
    </row>
    <row r="921" spans="1:3" ht="12.75" x14ac:dyDescent="0.2">
      <c r="A921" s="100" t="s">
        <v>225</v>
      </c>
      <c r="B921" s="100" t="s">
        <v>53</v>
      </c>
      <c r="C921" s="99">
        <v>2050</v>
      </c>
    </row>
    <row r="922" spans="1:3" ht="12.75" x14ac:dyDescent="0.2">
      <c r="A922" s="100" t="s">
        <v>225</v>
      </c>
      <c r="B922" s="100" t="s">
        <v>53</v>
      </c>
      <c r="C922" s="99">
        <v>4100</v>
      </c>
    </row>
    <row r="923" spans="1:3" ht="12.75" x14ac:dyDescent="0.2">
      <c r="A923" s="100" t="s">
        <v>225</v>
      </c>
      <c r="B923" s="100" t="s">
        <v>53</v>
      </c>
      <c r="C923" s="99">
        <v>3150</v>
      </c>
    </row>
    <row r="924" spans="1:3" ht="12.75" x14ac:dyDescent="0.2">
      <c r="A924" s="100" t="s">
        <v>225</v>
      </c>
      <c r="B924" s="100" t="s">
        <v>53</v>
      </c>
      <c r="C924" s="99">
        <v>650</v>
      </c>
    </row>
    <row r="925" spans="1:3" ht="12.75" x14ac:dyDescent="0.2">
      <c r="A925" s="100" t="s">
        <v>226</v>
      </c>
      <c r="B925" s="100" t="s">
        <v>77</v>
      </c>
      <c r="C925" s="99">
        <v>-100</v>
      </c>
    </row>
    <row r="926" spans="1:3" ht="12.75" x14ac:dyDescent="0.2">
      <c r="A926" s="100" t="s">
        <v>226</v>
      </c>
      <c r="B926" s="100" t="s">
        <v>77</v>
      </c>
      <c r="C926" s="99">
        <v>2700</v>
      </c>
    </row>
    <row r="927" spans="1:3" ht="12.75" x14ac:dyDescent="0.2">
      <c r="A927" s="100" t="s">
        <v>226</v>
      </c>
      <c r="B927" s="100" t="s">
        <v>77</v>
      </c>
      <c r="C927" s="99">
        <v>150</v>
      </c>
    </row>
    <row r="928" spans="1:3" ht="12.75" x14ac:dyDescent="0.2">
      <c r="A928" s="100" t="s">
        <v>226</v>
      </c>
      <c r="B928" s="100" t="s">
        <v>77</v>
      </c>
      <c r="C928" s="99">
        <v>150</v>
      </c>
    </row>
    <row r="929" spans="1:3" ht="12.75" x14ac:dyDescent="0.2">
      <c r="A929" s="100" t="s">
        <v>226</v>
      </c>
      <c r="B929" s="100" t="s">
        <v>77</v>
      </c>
      <c r="C929" s="99">
        <v>150</v>
      </c>
    </row>
    <row r="930" spans="1:3" ht="12.75" x14ac:dyDescent="0.2">
      <c r="A930" s="100" t="s">
        <v>226</v>
      </c>
      <c r="B930" s="100" t="s">
        <v>77</v>
      </c>
      <c r="C930" s="99">
        <v>0</v>
      </c>
    </row>
    <row r="931" spans="1:3" ht="12.75" x14ac:dyDescent="0.2">
      <c r="A931" s="100" t="s">
        <v>226</v>
      </c>
      <c r="B931" s="100" t="s">
        <v>77</v>
      </c>
      <c r="C931" s="99">
        <v>-800</v>
      </c>
    </row>
    <row r="932" spans="1:3" ht="12.75" x14ac:dyDescent="0.2">
      <c r="A932" s="100" t="s">
        <v>226</v>
      </c>
      <c r="B932" s="100" t="s">
        <v>77</v>
      </c>
      <c r="C932" s="99">
        <v>350</v>
      </c>
    </row>
    <row r="933" spans="1:3" ht="12.75" x14ac:dyDescent="0.2">
      <c r="A933" s="100" t="s">
        <v>226</v>
      </c>
      <c r="B933" s="100" t="s">
        <v>77</v>
      </c>
      <c r="C933" s="99">
        <v>-1900</v>
      </c>
    </row>
    <row r="934" spans="1:3" ht="12.75" x14ac:dyDescent="0.2">
      <c r="A934" s="100" t="s">
        <v>226</v>
      </c>
      <c r="B934" s="100" t="s">
        <v>77</v>
      </c>
      <c r="C934" s="99">
        <v>-2850</v>
      </c>
    </row>
    <row r="935" spans="1:3" ht="12.75" x14ac:dyDescent="0.2">
      <c r="A935" s="100" t="s">
        <v>226</v>
      </c>
      <c r="B935" s="100" t="s">
        <v>77</v>
      </c>
      <c r="C935" s="99">
        <v>-2850</v>
      </c>
    </row>
    <row r="936" spans="1:3" ht="12.75" x14ac:dyDescent="0.2">
      <c r="A936" s="100" t="s">
        <v>226</v>
      </c>
      <c r="B936" s="100" t="s">
        <v>77</v>
      </c>
      <c r="C936" s="99">
        <v>-2850</v>
      </c>
    </row>
    <row r="937" spans="1:3" ht="12.75" x14ac:dyDescent="0.2">
      <c r="A937" s="100" t="s">
        <v>226</v>
      </c>
      <c r="B937" s="100" t="s">
        <v>77</v>
      </c>
      <c r="C937" s="99">
        <v>-1050</v>
      </c>
    </row>
    <row r="938" spans="1:3" ht="12.75" x14ac:dyDescent="0.2">
      <c r="A938" s="100" t="s">
        <v>226</v>
      </c>
      <c r="B938" s="100" t="s">
        <v>77</v>
      </c>
      <c r="C938" s="99">
        <v>1350</v>
      </c>
    </row>
    <row r="939" spans="1:3" ht="12.75" x14ac:dyDescent="0.2">
      <c r="A939" s="100" t="s">
        <v>226</v>
      </c>
      <c r="B939" s="100" t="s">
        <v>77</v>
      </c>
      <c r="C939" s="99">
        <v>600</v>
      </c>
    </row>
    <row r="940" spans="1:3" ht="12.75" x14ac:dyDescent="0.2">
      <c r="A940" s="98" t="s">
        <v>226</v>
      </c>
      <c r="B940" s="98" t="s">
        <v>77</v>
      </c>
      <c r="C940" s="99">
        <v>-2850</v>
      </c>
    </row>
    <row r="941" spans="1:3" ht="12.75" x14ac:dyDescent="0.2">
      <c r="A941" s="98" t="s">
        <v>226</v>
      </c>
      <c r="B941" s="98" t="s">
        <v>77</v>
      </c>
      <c r="C941" s="99">
        <v>-2650</v>
      </c>
    </row>
    <row r="942" spans="1:3" ht="12.75" x14ac:dyDescent="0.2">
      <c r="A942" s="98" t="s">
        <v>226</v>
      </c>
      <c r="B942" s="98" t="s">
        <v>77</v>
      </c>
      <c r="C942" s="99">
        <v>-2650</v>
      </c>
    </row>
    <row r="943" spans="1:3" ht="12.75" x14ac:dyDescent="0.2">
      <c r="A943" s="98" t="s">
        <v>226</v>
      </c>
      <c r="B943" s="98" t="s">
        <v>77</v>
      </c>
      <c r="C943" s="99">
        <v>-2650</v>
      </c>
    </row>
    <row r="944" spans="1:3" ht="12.75" x14ac:dyDescent="0.2">
      <c r="A944" s="98" t="s">
        <v>226</v>
      </c>
      <c r="B944" s="98" t="s">
        <v>77</v>
      </c>
      <c r="C944" s="99">
        <v>-1850</v>
      </c>
    </row>
    <row r="945" spans="1:3" ht="12.75" x14ac:dyDescent="0.2">
      <c r="A945" s="98" t="s">
        <v>226</v>
      </c>
      <c r="B945" s="98" t="s">
        <v>77</v>
      </c>
      <c r="C945" s="99">
        <v>-3900</v>
      </c>
    </row>
    <row r="946" spans="1:3" ht="12.75" x14ac:dyDescent="0.2">
      <c r="A946" s="98" t="s">
        <v>226</v>
      </c>
      <c r="B946" s="98" t="s">
        <v>77</v>
      </c>
      <c r="C946" s="99">
        <v>-2950</v>
      </c>
    </row>
    <row r="947" spans="1:3" ht="12.75" x14ac:dyDescent="0.2">
      <c r="A947" s="98" t="s">
        <v>226</v>
      </c>
      <c r="B947" s="98" t="s">
        <v>77</v>
      </c>
      <c r="C947" s="99">
        <v>-450</v>
      </c>
    </row>
    <row r="948" spans="1:3" ht="12.75" x14ac:dyDescent="0.2">
      <c r="A948" s="98" t="s">
        <v>228</v>
      </c>
      <c r="B948" s="98" t="s">
        <v>227</v>
      </c>
      <c r="C948" s="99">
        <v>-650</v>
      </c>
    </row>
    <row r="949" spans="1:3" ht="12.75" x14ac:dyDescent="0.2">
      <c r="A949" s="98" t="s">
        <v>228</v>
      </c>
      <c r="B949" s="98" t="s">
        <v>227</v>
      </c>
      <c r="C949" s="99">
        <v>-2550</v>
      </c>
    </row>
    <row r="950" spans="1:3" ht="12.75" x14ac:dyDescent="0.2">
      <c r="A950" s="98" t="s">
        <v>228</v>
      </c>
      <c r="B950" s="98" t="s">
        <v>227</v>
      </c>
      <c r="C950" s="99">
        <v>-2550</v>
      </c>
    </row>
    <row r="951" spans="1:3" ht="12.75" x14ac:dyDescent="0.2">
      <c r="A951" s="98" t="s">
        <v>228</v>
      </c>
      <c r="B951" s="98" t="s">
        <v>227</v>
      </c>
      <c r="C951" s="99">
        <v>-2550</v>
      </c>
    </row>
    <row r="952" spans="1:3" ht="12.75" x14ac:dyDescent="0.2">
      <c r="A952" s="98" t="s">
        <v>228</v>
      </c>
      <c r="B952" s="98" t="s">
        <v>227</v>
      </c>
      <c r="C952" s="99">
        <v>-3050</v>
      </c>
    </row>
    <row r="953" spans="1:3" ht="12.75" x14ac:dyDescent="0.2">
      <c r="A953" s="98" t="s">
        <v>228</v>
      </c>
      <c r="B953" s="98" t="s">
        <v>227</v>
      </c>
      <c r="C953" s="99">
        <v>-3900</v>
      </c>
    </row>
    <row r="954" spans="1:3" ht="12.75" x14ac:dyDescent="0.2">
      <c r="A954" s="98" t="s">
        <v>228</v>
      </c>
      <c r="B954" s="98" t="s">
        <v>227</v>
      </c>
      <c r="C954" s="99">
        <v>-2800</v>
      </c>
    </row>
    <row r="955" spans="1:3" ht="12.75" x14ac:dyDescent="0.2">
      <c r="A955" s="98" t="s">
        <v>228</v>
      </c>
      <c r="B955" s="98" t="s">
        <v>227</v>
      </c>
      <c r="C955" s="99">
        <v>-4850</v>
      </c>
    </row>
    <row r="956" spans="1:3" ht="12.75" x14ac:dyDescent="0.2">
      <c r="A956" s="98" t="s">
        <v>228</v>
      </c>
      <c r="B956" s="98" t="s">
        <v>227</v>
      </c>
      <c r="C956" s="99">
        <v>-5600</v>
      </c>
    </row>
    <row r="957" spans="1:3" ht="12.75" x14ac:dyDescent="0.2">
      <c r="A957" s="98" t="s">
        <v>228</v>
      </c>
      <c r="B957" s="98" t="s">
        <v>227</v>
      </c>
      <c r="C957" s="99">
        <v>-5600</v>
      </c>
    </row>
    <row r="958" spans="1:3" ht="12.75" x14ac:dyDescent="0.2">
      <c r="A958" s="98" t="s">
        <v>228</v>
      </c>
      <c r="B958" s="98" t="s">
        <v>227</v>
      </c>
      <c r="C958" s="99">
        <v>-5600</v>
      </c>
    </row>
    <row r="959" spans="1:3" ht="12.75" x14ac:dyDescent="0.2">
      <c r="A959" s="98" t="s">
        <v>228</v>
      </c>
      <c r="B959" s="98" t="s">
        <v>227</v>
      </c>
      <c r="C959" s="99">
        <v>-5000</v>
      </c>
    </row>
    <row r="960" spans="1:3" ht="12.75" x14ac:dyDescent="0.2">
      <c r="A960" s="98" t="s">
        <v>228</v>
      </c>
      <c r="B960" s="98" t="s">
        <v>227</v>
      </c>
      <c r="C960" s="99">
        <v>-1500</v>
      </c>
    </row>
    <row r="961" spans="1:3" ht="12.75" x14ac:dyDescent="0.2">
      <c r="A961" s="98" t="s">
        <v>228</v>
      </c>
      <c r="B961" s="98" t="s">
        <v>227</v>
      </c>
      <c r="C961" s="99">
        <v>-2400</v>
      </c>
    </row>
    <row r="962" spans="1:3" ht="12.75" x14ac:dyDescent="0.2">
      <c r="A962" s="98" t="s">
        <v>228</v>
      </c>
      <c r="B962" s="98" t="s">
        <v>227</v>
      </c>
      <c r="C962" s="99">
        <v>-5350</v>
      </c>
    </row>
    <row r="963" spans="1:3" ht="12.75" x14ac:dyDescent="0.2">
      <c r="A963" s="98" t="s">
        <v>228</v>
      </c>
      <c r="B963" s="98" t="s">
        <v>227</v>
      </c>
      <c r="C963" s="99">
        <v>-5250</v>
      </c>
    </row>
    <row r="964" spans="1:3" ht="12.75" x14ac:dyDescent="0.2">
      <c r="A964" s="98" t="s">
        <v>228</v>
      </c>
      <c r="B964" s="98" t="s">
        <v>227</v>
      </c>
      <c r="C964" s="99">
        <v>-5250</v>
      </c>
    </row>
    <row r="965" spans="1:3" ht="12.75" x14ac:dyDescent="0.2">
      <c r="A965" s="101" t="s">
        <v>228</v>
      </c>
      <c r="B965" s="100" t="s">
        <v>227</v>
      </c>
      <c r="C965" s="99">
        <v>-5250</v>
      </c>
    </row>
    <row r="966" spans="1:3" ht="12.75" x14ac:dyDescent="0.2">
      <c r="A966" s="101" t="s">
        <v>228</v>
      </c>
      <c r="B966" s="100" t="s">
        <v>227</v>
      </c>
      <c r="C966" s="99">
        <v>-4750</v>
      </c>
    </row>
    <row r="967" spans="1:3" ht="12.75" x14ac:dyDescent="0.2">
      <c r="A967" s="101" t="s">
        <v>228</v>
      </c>
      <c r="B967" s="100" t="s">
        <v>227</v>
      </c>
      <c r="C967" s="99">
        <v>-6650</v>
      </c>
    </row>
    <row r="968" spans="1:3" ht="12.75" x14ac:dyDescent="0.2">
      <c r="A968" s="101" t="s">
        <v>228</v>
      </c>
      <c r="B968" s="100" t="s">
        <v>227</v>
      </c>
      <c r="C968" s="99">
        <v>-5850</v>
      </c>
    </row>
    <row r="969" spans="1:3" ht="12.75" x14ac:dyDescent="0.2">
      <c r="A969" s="101" t="s">
        <v>228</v>
      </c>
      <c r="B969" s="100" t="s">
        <v>227</v>
      </c>
      <c r="C969" s="99">
        <v>-3750</v>
      </c>
    </row>
    <row r="970" spans="1:3" ht="12.75" x14ac:dyDescent="0.2">
      <c r="A970" s="101" t="s">
        <v>229</v>
      </c>
      <c r="B970" s="100" t="s">
        <v>227</v>
      </c>
      <c r="C970" s="99">
        <v>-275</v>
      </c>
    </row>
    <row r="971" spans="1:3" ht="12.75" x14ac:dyDescent="0.2">
      <c r="A971" s="101" t="s">
        <v>229</v>
      </c>
      <c r="B971" s="100" t="s">
        <v>227</v>
      </c>
      <c r="C971" s="99">
        <v>-1225</v>
      </c>
    </row>
    <row r="972" spans="1:3" ht="12.75" x14ac:dyDescent="0.2">
      <c r="A972" s="101" t="s">
        <v>229</v>
      </c>
      <c r="B972" s="100" t="s">
        <v>227</v>
      </c>
      <c r="C972" s="99">
        <v>-1225</v>
      </c>
    </row>
    <row r="973" spans="1:3" ht="12.75" x14ac:dyDescent="0.2">
      <c r="A973" s="101" t="s">
        <v>229</v>
      </c>
      <c r="B973" s="100" t="s">
        <v>227</v>
      </c>
      <c r="C973" s="99">
        <v>-1225</v>
      </c>
    </row>
    <row r="974" spans="1:3" ht="12.75" x14ac:dyDescent="0.2">
      <c r="A974" s="101" t="s">
        <v>229</v>
      </c>
      <c r="B974" s="100" t="s">
        <v>227</v>
      </c>
      <c r="C974" s="99">
        <v>-1475</v>
      </c>
    </row>
    <row r="975" spans="1:3" ht="12.75" x14ac:dyDescent="0.2">
      <c r="A975" s="101" t="s">
        <v>229</v>
      </c>
      <c r="B975" s="100" t="s">
        <v>227</v>
      </c>
      <c r="C975" s="99">
        <v>-1900</v>
      </c>
    </row>
    <row r="976" spans="1:3" ht="12.75" x14ac:dyDescent="0.2">
      <c r="A976" s="101" t="s">
        <v>229</v>
      </c>
      <c r="B976" s="100" t="s">
        <v>227</v>
      </c>
      <c r="C976" s="99">
        <v>-1350</v>
      </c>
    </row>
    <row r="977" spans="1:3" ht="12.75" x14ac:dyDescent="0.2">
      <c r="A977" s="101" t="s">
        <v>229</v>
      </c>
      <c r="B977" s="100" t="s">
        <v>227</v>
      </c>
      <c r="C977" s="99">
        <v>-2375</v>
      </c>
    </row>
    <row r="978" spans="1:3" ht="12.75" x14ac:dyDescent="0.2">
      <c r="A978" s="101" t="s">
        <v>229</v>
      </c>
      <c r="B978" s="100" t="s">
        <v>227</v>
      </c>
      <c r="C978" s="99">
        <v>-2750</v>
      </c>
    </row>
    <row r="979" spans="1:3" ht="12.75" x14ac:dyDescent="0.2">
      <c r="A979" s="101" t="s">
        <v>229</v>
      </c>
      <c r="B979" s="100" t="s">
        <v>227</v>
      </c>
      <c r="C979" s="99">
        <v>-2750</v>
      </c>
    </row>
    <row r="980" spans="1:3" ht="12.75" x14ac:dyDescent="0.2">
      <c r="A980" s="101" t="s">
        <v>229</v>
      </c>
      <c r="B980" s="100" t="s">
        <v>227</v>
      </c>
      <c r="C980" s="99">
        <v>-2750</v>
      </c>
    </row>
    <row r="981" spans="1:3" ht="12.75" x14ac:dyDescent="0.2">
      <c r="A981" s="101" t="s">
        <v>229</v>
      </c>
      <c r="B981" s="100" t="s">
        <v>227</v>
      </c>
      <c r="C981" s="99">
        <v>-2450</v>
      </c>
    </row>
    <row r="982" spans="1:3" ht="12.75" x14ac:dyDescent="0.2">
      <c r="A982" s="101" t="s">
        <v>229</v>
      </c>
      <c r="B982" s="100" t="s">
        <v>227</v>
      </c>
      <c r="C982" s="99">
        <v>-700</v>
      </c>
    </row>
    <row r="983" spans="1:3" ht="12.75" x14ac:dyDescent="0.2">
      <c r="A983" s="101" t="s">
        <v>229</v>
      </c>
      <c r="B983" s="100" t="s">
        <v>227</v>
      </c>
      <c r="C983" s="99">
        <v>-1150</v>
      </c>
    </row>
    <row r="984" spans="1:3" ht="12.75" x14ac:dyDescent="0.2">
      <c r="A984" s="101" t="s">
        <v>229</v>
      </c>
      <c r="B984" s="100" t="s">
        <v>227</v>
      </c>
      <c r="C984" s="99">
        <v>-2625</v>
      </c>
    </row>
    <row r="985" spans="1:3" ht="12.75" x14ac:dyDescent="0.2">
      <c r="A985" s="101" t="s">
        <v>229</v>
      </c>
      <c r="B985" s="100" t="s">
        <v>227</v>
      </c>
      <c r="C985" s="99">
        <v>-2575</v>
      </c>
    </row>
    <row r="986" spans="1:3" ht="12.75" x14ac:dyDescent="0.2">
      <c r="A986" s="101" t="s">
        <v>229</v>
      </c>
      <c r="B986" s="100" t="s">
        <v>227</v>
      </c>
      <c r="C986" s="99">
        <v>-2575</v>
      </c>
    </row>
    <row r="987" spans="1:3" ht="12.75" x14ac:dyDescent="0.2">
      <c r="A987" s="101" t="s">
        <v>229</v>
      </c>
      <c r="B987" s="100" t="s">
        <v>227</v>
      </c>
      <c r="C987" s="99">
        <v>-2575</v>
      </c>
    </row>
    <row r="988" spans="1:3" ht="12.75" x14ac:dyDescent="0.2">
      <c r="A988" s="101" t="s">
        <v>229</v>
      </c>
      <c r="B988" s="100" t="s">
        <v>227</v>
      </c>
      <c r="C988" s="99">
        <v>-2325</v>
      </c>
    </row>
    <row r="989" spans="1:3" ht="12.75" x14ac:dyDescent="0.2">
      <c r="A989" s="101" t="s">
        <v>229</v>
      </c>
      <c r="B989" s="100" t="s">
        <v>227</v>
      </c>
      <c r="C989" s="99">
        <v>-3275</v>
      </c>
    </row>
    <row r="990" spans="1:3" ht="12.75" x14ac:dyDescent="0.2">
      <c r="A990" s="101" t="s">
        <v>229</v>
      </c>
      <c r="B990" s="100" t="s">
        <v>227</v>
      </c>
      <c r="C990" s="99">
        <v>-2875</v>
      </c>
    </row>
    <row r="991" spans="1:3" ht="12.75" x14ac:dyDescent="0.2">
      <c r="A991" s="101" t="s">
        <v>229</v>
      </c>
      <c r="B991" s="100" t="s">
        <v>227</v>
      </c>
      <c r="C991" s="99">
        <v>-1825</v>
      </c>
    </row>
    <row r="992" spans="1:3" ht="12.75" x14ac:dyDescent="0.2">
      <c r="A992" s="101" t="s">
        <v>230</v>
      </c>
      <c r="B992" s="100" t="s">
        <v>53</v>
      </c>
      <c r="C992" s="99">
        <v>-600</v>
      </c>
    </row>
    <row r="993" spans="1:3" ht="12.75" x14ac:dyDescent="0.2">
      <c r="A993" s="101" t="s">
        <v>230</v>
      </c>
      <c r="B993" s="100" t="s">
        <v>53</v>
      </c>
      <c r="C993" s="99">
        <v>-600</v>
      </c>
    </row>
    <row r="994" spans="1:3" ht="12.75" x14ac:dyDescent="0.2">
      <c r="A994" s="101" t="s">
        <v>230</v>
      </c>
      <c r="B994" s="100" t="s">
        <v>53</v>
      </c>
      <c r="C994" s="99">
        <v>-600</v>
      </c>
    </row>
    <row r="995" spans="1:3" ht="12.75" x14ac:dyDescent="0.2">
      <c r="A995" s="101" t="s">
        <v>230</v>
      </c>
      <c r="B995" s="100" t="s">
        <v>53</v>
      </c>
      <c r="C995" s="99">
        <v>-750</v>
      </c>
    </row>
    <row r="996" spans="1:3" ht="12.75" x14ac:dyDescent="0.2">
      <c r="A996" s="101" t="s">
        <v>230</v>
      </c>
      <c r="B996" s="100" t="s">
        <v>53</v>
      </c>
      <c r="C996" s="99">
        <v>-1550</v>
      </c>
    </row>
    <row r="997" spans="1:3" ht="12.75" x14ac:dyDescent="0.2">
      <c r="A997" s="101" t="s">
        <v>230</v>
      </c>
      <c r="B997" s="100" t="s">
        <v>53</v>
      </c>
      <c r="C997" s="99">
        <v>-400</v>
      </c>
    </row>
    <row r="998" spans="1:3" ht="12.75" x14ac:dyDescent="0.2">
      <c r="A998" s="101" t="s">
        <v>230</v>
      </c>
      <c r="B998" s="100" t="s">
        <v>53</v>
      </c>
      <c r="C998" s="99">
        <v>-2650</v>
      </c>
    </row>
    <row r="999" spans="1:3" ht="12.75" x14ac:dyDescent="0.2">
      <c r="A999" s="101" t="s">
        <v>230</v>
      </c>
      <c r="B999" s="100" t="s">
        <v>53</v>
      </c>
      <c r="C999" s="99">
        <v>-3600</v>
      </c>
    </row>
    <row r="1000" spans="1:3" ht="12.75" x14ac:dyDescent="0.2">
      <c r="A1000" s="101" t="s">
        <v>230</v>
      </c>
      <c r="B1000" s="100" t="s">
        <v>53</v>
      </c>
      <c r="C1000" s="99">
        <v>-3600</v>
      </c>
    </row>
    <row r="1001" spans="1:3" ht="12.75" x14ac:dyDescent="0.2">
      <c r="A1001" s="101" t="s">
        <v>230</v>
      </c>
      <c r="B1001" s="100" t="s">
        <v>53</v>
      </c>
      <c r="C1001" s="99">
        <v>-3600</v>
      </c>
    </row>
    <row r="1002" spans="1:3" ht="12.75" x14ac:dyDescent="0.2">
      <c r="A1002" s="101" t="s">
        <v>230</v>
      </c>
      <c r="B1002" s="100" t="s">
        <v>53</v>
      </c>
      <c r="C1002" s="99">
        <v>-1800</v>
      </c>
    </row>
    <row r="1003" spans="1:3" ht="12.75" x14ac:dyDescent="0.2">
      <c r="A1003" s="101" t="s">
        <v>230</v>
      </c>
      <c r="B1003" s="100" t="s">
        <v>53</v>
      </c>
      <c r="C1003" s="99">
        <v>600</v>
      </c>
    </row>
    <row r="1004" spans="1:3" ht="12.75" x14ac:dyDescent="0.2">
      <c r="A1004" s="101" t="s">
        <v>230</v>
      </c>
      <c r="B1004" s="100" t="s">
        <v>53</v>
      </c>
      <c r="C1004" s="99">
        <v>-150</v>
      </c>
    </row>
    <row r="1005" spans="1:3" ht="12.75" x14ac:dyDescent="0.2">
      <c r="A1005" s="101" t="s">
        <v>230</v>
      </c>
      <c r="B1005" s="100" t="s">
        <v>53</v>
      </c>
      <c r="C1005" s="99">
        <v>-3600</v>
      </c>
    </row>
    <row r="1006" spans="1:3" ht="12.75" x14ac:dyDescent="0.2">
      <c r="A1006" s="101" t="s">
        <v>230</v>
      </c>
      <c r="B1006" s="100" t="s">
        <v>53</v>
      </c>
      <c r="C1006" s="99">
        <v>-3400</v>
      </c>
    </row>
    <row r="1007" spans="1:3" ht="12.75" x14ac:dyDescent="0.2">
      <c r="A1007" s="101" t="s">
        <v>230</v>
      </c>
      <c r="B1007" s="100" t="s">
        <v>53</v>
      </c>
      <c r="C1007" s="99">
        <v>-3400</v>
      </c>
    </row>
    <row r="1008" spans="1:3" ht="12.75" x14ac:dyDescent="0.2">
      <c r="A1008" s="101" t="s">
        <v>230</v>
      </c>
      <c r="B1008" s="100" t="s">
        <v>53</v>
      </c>
      <c r="C1008" s="99">
        <v>-3400</v>
      </c>
    </row>
    <row r="1009" spans="1:3" ht="12.75" x14ac:dyDescent="0.2">
      <c r="A1009" s="101" t="s">
        <v>230</v>
      </c>
      <c r="B1009" s="100" t="s">
        <v>53</v>
      </c>
      <c r="C1009" s="99">
        <v>-2600</v>
      </c>
    </row>
    <row r="1010" spans="1:3" ht="12.75" x14ac:dyDescent="0.2">
      <c r="A1010" s="101" t="s">
        <v>230</v>
      </c>
      <c r="B1010" s="100" t="s">
        <v>53</v>
      </c>
      <c r="C1010" s="99">
        <v>-4650</v>
      </c>
    </row>
    <row r="1011" spans="1:3" ht="12.75" x14ac:dyDescent="0.2">
      <c r="A1011" s="101" t="s">
        <v>230</v>
      </c>
      <c r="B1011" s="100" t="s">
        <v>53</v>
      </c>
      <c r="C1011" s="99">
        <v>-3700</v>
      </c>
    </row>
    <row r="1012" spans="1:3" ht="12.75" x14ac:dyDescent="0.2">
      <c r="A1012" s="101" t="s">
        <v>230</v>
      </c>
      <c r="B1012" s="100" t="s">
        <v>53</v>
      </c>
      <c r="C1012" s="99">
        <v>-1200</v>
      </c>
    </row>
    <row r="1013" spans="1:3" ht="12.75" x14ac:dyDescent="0.2">
      <c r="A1013" s="101" t="s">
        <v>231</v>
      </c>
      <c r="B1013" s="100" t="s">
        <v>53</v>
      </c>
      <c r="C1013" s="99">
        <v>-125</v>
      </c>
    </row>
    <row r="1014" spans="1:3" ht="12.75" x14ac:dyDescent="0.2">
      <c r="A1014" s="101" t="s">
        <v>231</v>
      </c>
      <c r="B1014" s="100" t="s">
        <v>53</v>
      </c>
      <c r="C1014" s="99">
        <v>-125</v>
      </c>
    </row>
    <row r="1015" spans="1:3" ht="12.75" x14ac:dyDescent="0.2">
      <c r="A1015" s="101" t="s">
        <v>231</v>
      </c>
      <c r="B1015" s="100" t="s">
        <v>53</v>
      </c>
      <c r="C1015" s="99">
        <v>-125</v>
      </c>
    </row>
    <row r="1016" spans="1:3" ht="12.75" x14ac:dyDescent="0.2">
      <c r="A1016" s="101" t="s">
        <v>231</v>
      </c>
      <c r="B1016" s="100" t="s">
        <v>53</v>
      </c>
      <c r="C1016" s="99">
        <v>-275</v>
      </c>
    </row>
    <row r="1017" spans="1:3" ht="12.75" x14ac:dyDescent="0.2">
      <c r="A1017" s="101" t="s">
        <v>231</v>
      </c>
      <c r="B1017" s="100" t="s">
        <v>53</v>
      </c>
      <c r="C1017" s="99">
        <v>-1075</v>
      </c>
    </row>
    <row r="1018" spans="1:3" ht="12.75" x14ac:dyDescent="0.2">
      <c r="A1018" s="101" t="s">
        <v>231</v>
      </c>
      <c r="B1018" s="100" t="s">
        <v>53</v>
      </c>
      <c r="C1018" s="99">
        <v>75</v>
      </c>
    </row>
    <row r="1019" spans="1:3" ht="12.75" x14ac:dyDescent="0.2">
      <c r="A1019" s="101" t="s">
        <v>231</v>
      </c>
      <c r="B1019" s="100" t="s">
        <v>53</v>
      </c>
      <c r="C1019" s="99">
        <v>-2175</v>
      </c>
    </row>
    <row r="1020" spans="1:3" ht="12.75" x14ac:dyDescent="0.2">
      <c r="A1020" s="101" t="s">
        <v>231</v>
      </c>
      <c r="B1020" s="100" t="s">
        <v>53</v>
      </c>
      <c r="C1020" s="99">
        <v>-3125</v>
      </c>
    </row>
    <row r="1021" spans="1:3" ht="12.75" x14ac:dyDescent="0.2">
      <c r="A1021" s="101" t="s">
        <v>231</v>
      </c>
      <c r="B1021" s="100" t="s">
        <v>53</v>
      </c>
      <c r="C1021" s="99">
        <v>-3125</v>
      </c>
    </row>
    <row r="1022" spans="1:3" ht="12.75" x14ac:dyDescent="0.2">
      <c r="A1022" s="101" t="s">
        <v>231</v>
      </c>
      <c r="B1022" s="100" t="s">
        <v>53</v>
      </c>
      <c r="C1022" s="99">
        <v>-3125</v>
      </c>
    </row>
    <row r="1023" spans="1:3" ht="12.75" x14ac:dyDescent="0.2">
      <c r="A1023" s="101" t="s">
        <v>231</v>
      </c>
      <c r="B1023" s="100" t="s">
        <v>53</v>
      </c>
      <c r="C1023" s="99">
        <v>-1325</v>
      </c>
    </row>
    <row r="1024" spans="1:3" ht="12.75" x14ac:dyDescent="0.2">
      <c r="A1024" s="101" t="s">
        <v>231</v>
      </c>
      <c r="B1024" s="100" t="s">
        <v>53</v>
      </c>
      <c r="C1024" s="99">
        <v>1075</v>
      </c>
    </row>
    <row r="1025" spans="1:3" ht="12.75" x14ac:dyDescent="0.2">
      <c r="A1025" s="101" t="s">
        <v>231</v>
      </c>
      <c r="B1025" s="100" t="s">
        <v>53</v>
      </c>
      <c r="C1025" s="99">
        <v>325</v>
      </c>
    </row>
    <row r="1026" spans="1:3" ht="12.75" x14ac:dyDescent="0.2">
      <c r="A1026" s="101" t="s">
        <v>231</v>
      </c>
      <c r="B1026" s="100" t="s">
        <v>53</v>
      </c>
      <c r="C1026" s="99">
        <v>-3125</v>
      </c>
    </row>
    <row r="1027" spans="1:3" ht="12.75" x14ac:dyDescent="0.2">
      <c r="A1027" s="101" t="s">
        <v>231</v>
      </c>
      <c r="B1027" s="100" t="s">
        <v>53</v>
      </c>
      <c r="C1027" s="99">
        <v>-2925</v>
      </c>
    </row>
    <row r="1028" spans="1:3" ht="12.75" x14ac:dyDescent="0.2">
      <c r="A1028" s="101" t="s">
        <v>231</v>
      </c>
      <c r="B1028" s="100" t="s">
        <v>53</v>
      </c>
      <c r="C1028" s="99">
        <v>-2925</v>
      </c>
    </row>
    <row r="1029" spans="1:3" ht="12.75" x14ac:dyDescent="0.2">
      <c r="A1029" s="101" t="s">
        <v>231</v>
      </c>
      <c r="B1029" s="100" t="s">
        <v>53</v>
      </c>
      <c r="C1029" s="99">
        <v>-2925</v>
      </c>
    </row>
    <row r="1030" spans="1:3" ht="12.75" x14ac:dyDescent="0.2">
      <c r="A1030" s="101" t="s">
        <v>231</v>
      </c>
      <c r="B1030" s="100" t="s">
        <v>53</v>
      </c>
      <c r="C1030" s="99">
        <v>-2125</v>
      </c>
    </row>
    <row r="1031" spans="1:3" ht="12.75" x14ac:dyDescent="0.2">
      <c r="A1031" s="101" t="s">
        <v>231</v>
      </c>
      <c r="B1031" s="100" t="s">
        <v>53</v>
      </c>
      <c r="C1031" s="99">
        <v>-4175</v>
      </c>
    </row>
    <row r="1032" spans="1:3" ht="12.75" x14ac:dyDescent="0.2">
      <c r="A1032" s="101" t="s">
        <v>231</v>
      </c>
      <c r="B1032" s="100" t="s">
        <v>53</v>
      </c>
      <c r="C1032" s="99">
        <v>-3225</v>
      </c>
    </row>
    <row r="1033" spans="1:3" ht="12.75" x14ac:dyDescent="0.2">
      <c r="A1033" s="101" t="s">
        <v>231</v>
      </c>
      <c r="B1033" s="100" t="s">
        <v>53</v>
      </c>
      <c r="C1033" s="99">
        <v>-725</v>
      </c>
    </row>
    <row r="1034" spans="1:3" ht="12.75" x14ac:dyDescent="0.2">
      <c r="A1034" s="101" t="s">
        <v>232</v>
      </c>
      <c r="B1034" s="100" t="s">
        <v>53</v>
      </c>
      <c r="C1034" s="99">
        <v>400</v>
      </c>
    </row>
    <row r="1035" spans="1:3" ht="12.75" x14ac:dyDescent="0.2">
      <c r="A1035" s="101" t="s">
        <v>232</v>
      </c>
      <c r="B1035" s="100" t="s">
        <v>53</v>
      </c>
      <c r="C1035" s="99">
        <v>-750</v>
      </c>
    </row>
    <row r="1036" spans="1:3" ht="12.75" x14ac:dyDescent="0.2">
      <c r="A1036" s="101" t="s">
        <v>232</v>
      </c>
      <c r="B1036" s="100" t="s">
        <v>53</v>
      </c>
      <c r="C1036" s="99">
        <v>1500</v>
      </c>
    </row>
    <row r="1037" spans="1:3" ht="12.75" x14ac:dyDescent="0.2">
      <c r="A1037" s="101" t="s">
        <v>232</v>
      </c>
      <c r="B1037" s="100" t="s">
        <v>53</v>
      </c>
      <c r="C1037" s="99">
        <v>2450</v>
      </c>
    </row>
    <row r="1038" spans="1:3" ht="12.75" x14ac:dyDescent="0.2">
      <c r="A1038" s="101" t="s">
        <v>232</v>
      </c>
      <c r="B1038" s="100" t="s">
        <v>53</v>
      </c>
      <c r="C1038" s="99">
        <v>2450</v>
      </c>
    </row>
    <row r="1039" spans="1:3" ht="12.75" x14ac:dyDescent="0.2">
      <c r="A1039" s="101" t="s">
        <v>232</v>
      </c>
      <c r="B1039" s="100" t="s">
        <v>53</v>
      </c>
      <c r="C1039" s="99">
        <v>2450</v>
      </c>
    </row>
    <row r="1040" spans="1:3" ht="12.75" x14ac:dyDescent="0.2">
      <c r="A1040" s="101" t="s">
        <v>232</v>
      </c>
      <c r="B1040" s="100" t="s">
        <v>53</v>
      </c>
      <c r="C1040" s="99">
        <v>650</v>
      </c>
    </row>
    <row r="1041" spans="1:3" ht="12.75" x14ac:dyDescent="0.2">
      <c r="A1041" s="101" t="s">
        <v>232</v>
      </c>
      <c r="B1041" s="100" t="s">
        <v>53</v>
      </c>
      <c r="C1041" s="99">
        <v>-1750</v>
      </c>
    </row>
    <row r="1042" spans="1:3" ht="12.75" x14ac:dyDescent="0.2">
      <c r="A1042" s="101" t="s">
        <v>232</v>
      </c>
      <c r="B1042" s="100" t="s">
        <v>53</v>
      </c>
      <c r="C1042" s="99">
        <v>-1000</v>
      </c>
    </row>
    <row r="1043" spans="1:3" ht="12.75" x14ac:dyDescent="0.2">
      <c r="A1043" s="101" t="s">
        <v>232</v>
      </c>
      <c r="B1043" s="100" t="s">
        <v>53</v>
      </c>
      <c r="C1043" s="99">
        <v>2450</v>
      </c>
    </row>
    <row r="1044" spans="1:3" ht="12.75" x14ac:dyDescent="0.2">
      <c r="A1044" s="101" t="s">
        <v>232</v>
      </c>
      <c r="B1044" s="100" t="s">
        <v>53</v>
      </c>
      <c r="C1044" s="99">
        <v>2250</v>
      </c>
    </row>
    <row r="1045" spans="1:3" ht="12.75" x14ac:dyDescent="0.2">
      <c r="A1045" s="101" t="s">
        <v>232</v>
      </c>
      <c r="B1045" s="100" t="s">
        <v>53</v>
      </c>
      <c r="C1045" s="99">
        <v>2250</v>
      </c>
    </row>
    <row r="1046" spans="1:3" ht="12.75" x14ac:dyDescent="0.2">
      <c r="A1046" s="101" t="s">
        <v>232</v>
      </c>
      <c r="B1046" s="100" t="s">
        <v>53</v>
      </c>
      <c r="C1046" s="99">
        <v>2250</v>
      </c>
    </row>
    <row r="1047" spans="1:3" ht="12.75" x14ac:dyDescent="0.2">
      <c r="A1047" s="101" t="s">
        <v>232</v>
      </c>
      <c r="B1047" s="100" t="s">
        <v>53</v>
      </c>
      <c r="C1047" s="99">
        <v>1450</v>
      </c>
    </row>
    <row r="1048" spans="1:3" ht="12.75" x14ac:dyDescent="0.2">
      <c r="A1048" s="101" t="s">
        <v>232</v>
      </c>
      <c r="B1048" s="100" t="s">
        <v>53</v>
      </c>
      <c r="C1048" s="99">
        <v>3500</v>
      </c>
    </row>
    <row r="1049" spans="1:3" ht="12.75" x14ac:dyDescent="0.2">
      <c r="A1049" s="101" t="s">
        <v>232</v>
      </c>
      <c r="B1049" s="100" t="s">
        <v>53</v>
      </c>
      <c r="C1049" s="99">
        <v>2550</v>
      </c>
    </row>
    <row r="1050" spans="1:3" ht="12.75" x14ac:dyDescent="0.2">
      <c r="A1050" s="101" t="s">
        <v>232</v>
      </c>
      <c r="B1050" s="100" t="s">
        <v>53</v>
      </c>
      <c r="C1050" s="99">
        <v>50</v>
      </c>
    </row>
    <row r="1051" spans="1:3" ht="12.75" x14ac:dyDescent="0.2">
      <c r="A1051" s="101" t="s">
        <v>233</v>
      </c>
      <c r="B1051" s="100" t="s">
        <v>53</v>
      </c>
      <c r="C1051" s="99">
        <v>-150</v>
      </c>
    </row>
    <row r="1052" spans="1:3" ht="12.75" x14ac:dyDescent="0.2">
      <c r="A1052" s="101" t="s">
        <v>233</v>
      </c>
      <c r="B1052" s="100" t="s">
        <v>53</v>
      </c>
      <c r="C1052" s="99">
        <v>2100</v>
      </c>
    </row>
    <row r="1053" spans="1:3" ht="12.75" x14ac:dyDescent="0.2">
      <c r="A1053" s="101" t="s">
        <v>233</v>
      </c>
      <c r="B1053" s="100" t="s">
        <v>53</v>
      </c>
      <c r="C1053" s="99">
        <v>3050</v>
      </c>
    </row>
    <row r="1054" spans="1:3" ht="12.75" x14ac:dyDescent="0.2">
      <c r="A1054" s="101" t="s">
        <v>233</v>
      </c>
      <c r="B1054" s="100" t="s">
        <v>53</v>
      </c>
      <c r="C1054" s="99">
        <v>3050</v>
      </c>
    </row>
    <row r="1055" spans="1:3" ht="12.75" x14ac:dyDescent="0.2">
      <c r="A1055" s="101" t="s">
        <v>233</v>
      </c>
      <c r="B1055" s="100" t="s">
        <v>53</v>
      </c>
      <c r="C1055" s="99">
        <v>3050</v>
      </c>
    </row>
    <row r="1056" spans="1:3" ht="12.75" x14ac:dyDescent="0.2">
      <c r="A1056" s="101" t="s">
        <v>233</v>
      </c>
      <c r="B1056" s="100" t="s">
        <v>53</v>
      </c>
      <c r="C1056" s="99">
        <v>1250</v>
      </c>
    </row>
    <row r="1057" spans="1:3" ht="12.75" x14ac:dyDescent="0.2">
      <c r="A1057" s="101" t="s">
        <v>233</v>
      </c>
      <c r="B1057" s="100" t="s">
        <v>53</v>
      </c>
      <c r="C1057" s="99">
        <v>-1150</v>
      </c>
    </row>
    <row r="1058" spans="1:3" ht="12.75" x14ac:dyDescent="0.2">
      <c r="A1058" s="101" t="s">
        <v>233</v>
      </c>
      <c r="B1058" s="100" t="s">
        <v>53</v>
      </c>
      <c r="C1058" s="99">
        <v>-400</v>
      </c>
    </row>
    <row r="1059" spans="1:3" ht="12.75" x14ac:dyDescent="0.2">
      <c r="A1059" s="101" t="s">
        <v>233</v>
      </c>
      <c r="B1059" s="100" t="s">
        <v>53</v>
      </c>
      <c r="C1059" s="99">
        <v>3050</v>
      </c>
    </row>
    <row r="1060" spans="1:3" ht="12.75" x14ac:dyDescent="0.2">
      <c r="A1060" s="101" t="s">
        <v>233</v>
      </c>
      <c r="B1060" s="100" t="s">
        <v>53</v>
      </c>
      <c r="C1060" s="99">
        <v>2850</v>
      </c>
    </row>
    <row r="1061" spans="1:3" ht="12.75" x14ac:dyDescent="0.2">
      <c r="A1061" s="101" t="s">
        <v>233</v>
      </c>
      <c r="B1061" s="100" t="s">
        <v>53</v>
      </c>
      <c r="C1061" s="99">
        <v>2850</v>
      </c>
    </row>
    <row r="1062" spans="1:3" ht="12.75" x14ac:dyDescent="0.2">
      <c r="A1062" s="101" t="s">
        <v>233</v>
      </c>
      <c r="B1062" s="100" t="s">
        <v>53</v>
      </c>
      <c r="C1062" s="99">
        <v>2850</v>
      </c>
    </row>
    <row r="1063" spans="1:3" ht="12.75" x14ac:dyDescent="0.2">
      <c r="A1063" s="101" t="s">
        <v>233</v>
      </c>
      <c r="B1063" s="100" t="s">
        <v>53</v>
      </c>
      <c r="C1063" s="99">
        <v>2050</v>
      </c>
    </row>
    <row r="1064" spans="1:3" ht="12.75" x14ac:dyDescent="0.2">
      <c r="A1064" s="101" t="s">
        <v>233</v>
      </c>
      <c r="B1064" s="100" t="s">
        <v>53</v>
      </c>
      <c r="C1064" s="99">
        <v>4100</v>
      </c>
    </row>
    <row r="1065" spans="1:3" ht="12.75" x14ac:dyDescent="0.2">
      <c r="A1065" s="101" t="s">
        <v>233</v>
      </c>
      <c r="B1065" s="100" t="s">
        <v>53</v>
      </c>
      <c r="C1065" s="99">
        <v>3150</v>
      </c>
    </row>
    <row r="1066" spans="1:3" ht="12.75" x14ac:dyDescent="0.2">
      <c r="A1066" s="101" t="s">
        <v>233</v>
      </c>
      <c r="B1066" s="100" t="s">
        <v>53</v>
      </c>
      <c r="C1066" s="99">
        <v>650</v>
      </c>
    </row>
    <row r="1067" spans="1:3" ht="12.75" x14ac:dyDescent="0.2">
      <c r="A1067" s="101" t="s">
        <v>234</v>
      </c>
      <c r="B1067" s="100" t="s">
        <v>77</v>
      </c>
      <c r="C1067" s="99">
        <v>-400</v>
      </c>
    </row>
    <row r="1068" spans="1:3" ht="12.75" x14ac:dyDescent="0.2">
      <c r="A1068" s="101" t="s">
        <v>234</v>
      </c>
      <c r="B1068" s="100" t="s">
        <v>77</v>
      </c>
      <c r="C1068" s="99">
        <v>1850</v>
      </c>
    </row>
    <row r="1069" spans="1:3" ht="12.75" x14ac:dyDescent="0.2">
      <c r="A1069" s="101" t="s">
        <v>234</v>
      </c>
      <c r="B1069" s="100" t="s">
        <v>77</v>
      </c>
      <c r="C1069" s="99">
        <v>2800</v>
      </c>
    </row>
    <row r="1070" spans="1:3" ht="12.75" x14ac:dyDescent="0.2">
      <c r="A1070" s="101" t="s">
        <v>234</v>
      </c>
      <c r="B1070" s="100" t="s">
        <v>77</v>
      </c>
      <c r="C1070" s="99">
        <v>2800</v>
      </c>
    </row>
    <row r="1071" spans="1:3" ht="12.75" x14ac:dyDescent="0.2">
      <c r="A1071" s="101" t="s">
        <v>234</v>
      </c>
      <c r="B1071" s="100" t="s">
        <v>77</v>
      </c>
      <c r="C1071" s="99">
        <v>2800</v>
      </c>
    </row>
    <row r="1072" spans="1:3" ht="12.75" x14ac:dyDescent="0.2">
      <c r="A1072" s="101" t="s">
        <v>234</v>
      </c>
      <c r="B1072" s="100" t="s">
        <v>77</v>
      </c>
      <c r="C1072" s="99">
        <v>1000</v>
      </c>
    </row>
    <row r="1073" spans="1:3" ht="12.75" x14ac:dyDescent="0.2">
      <c r="A1073" s="101" t="s">
        <v>234</v>
      </c>
      <c r="B1073" s="100" t="s">
        <v>77</v>
      </c>
      <c r="C1073" s="99">
        <v>-1400</v>
      </c>
    </row>
    <row r="1074" spans="1:3" ht="12.75" x14ac:dyDescent="0.2">
      <c r="A1074" s="101" t="s">
        <v>234</v>
      </c>
      <c r="B1074" s="100" t="s">
        <v>77</v>
      </c>
      <c r="C1074" s="99">
        <v>-650</v>
      </c>
    </row>
    <row r="1075" spans="1:3" ht="12.75" x14ac:dyDescent="0.2">
      <c r="A1075" s="101" t="s">
        <v>234</v>
      </c>
      <c r="B1075" s="100" t="s">
        <v>77</v>
      </c>
      <c r="C1075" s="99">
        <v>2800</v>
      </c>
    </row>
    <row r="1076" spans="1:3" ht="12.75" x14ac:dyDescent="0.2">
      <c r="A1076" s="101" t="s">
        <v>234</v>
      </c>
      <c r="B1076" s="100" t="s">
        <v>77</v>
      </c>
      <c r="C1076" s="99">
        <v>2600</v>
      </c>
    </row>
    <row r="1077" spans="1:3" ht="12.75" x14ac:dyDescent="0.2">
      <c r="A1077" s="101" t="s">
        <v>234</v>
      </c>
      <c r="B1077" s="100" t="s">
        <v>77</v>
      </c>
      <c r="C1077" s="99">
        <v>2600</v>
      </c>
    </row>
    <row r="1078" spans="1:3" ht="12.75" x14ac:dyDescent="0.2">
      <c r="A1078" s="101" t="s">
        <v>234</v>
      </c>
      <c r="B1078" s="100" t="s">
        <v>77</v>
      </c>
      <c r="C1078" s="99">
        <v>2600</v>
      </c>
    </row>
    <row r="1079" spans="1:3" ht="12.75" x14ac:dyDescent="0.2">
      <c r="A1079" s="101" t="s">
        <v>234</v>
      </c>
      <c r="B1079" s="100" t="s">
        <v>77</v>
      </c>
      <c r="C1079" s="99">
        <v>1800</v>
      </c>
    </row>
    <row r="1080" spans="1:3" ht="12.75" x14ac:dyDescent="0.2">
      <c r="A1080" s="101" t="s">
        <v>234</v>
      </c>
      <c r="B1080" s="100" t="s">
        <v>77</v>
      </c>
      <c r="C1080" s="99">
        <v>3850</v>
      </c>
    </row>
    <row r="1081" spans="1:3" ht="12.75" x14ac:dyDescent="0.2">
      <c r="A1081" s="101" t="s">
        <v>234</v>
      </c>
      <c r="B1081" s="100" t="s">
        <v>77</v>
      </c>
      <c r="C1081" s="99">
        <v>2900</v>
      </c>
    </row>
    <row r="1082" spans="1:3" ht="12.75" x14ac:dyDescent="0.2">
      <c r="A1082" s="101" t="s">
        <v>234</v>
      </c>
      <c r="B1082" s="100" t="s">
        <v>77</v>
      </c>
      <c r="C1082" s="99">
        <v>400</v>
      </c>
    </row>
    <row r="1083" spans="1:3" ht="12.75" x14ac:dyDescent="0.2">
      <c r="A1083" s="101" t="s">
        <v>235</v>
      </c>
      <c r="B1083" s="100" t="s">
        <v>53</v>
      </c>
      <c r="C1083" s="99">
        <v>250</v>
      </c>
    </row>
    <row r="1084" spans="1:3" ht="12.75" x14ac:dyDescent="0.2">
      <c r="A1084" s="101" t="s">
        <v>235</v>
      </c>
      <c r="B1084" s="100" t="s">
        <v>53</v>
      </c>
      <c r="C1084" s="99">
        <v>2500</v>
      </c>
    </row>
    <row r="1085" spans="1:3" ht="12.75" x14ac:dyDescent="0.2">
      <c r="A1085" s="101" t="s">
        <v>235</v>
      </c>
      <c r="B1085" s="100" t="s">
        <v>53</v>
      </c>
      <c r="C1085" s="99">
        <v>3450</v>
      </c>
    </row>
    <row r="1086" spans="1:3" ht="12.75" x14ac:dyDescent="0.2">
      <c r="A1086" s="101" t="s">
        <v>235</v>
      </c>
      <c r="B1086" s="100" t="s">
        <v>53</v>
      </c>
      <c r="C1086" s="99">
        <v>3450</v>
      </c>
    </row>
    <row r="1087" spans="1:3" ht="12.75" x14ac:dyDescent="0.2">
      <c r="A1087" s="101" t="s">
        <v>235</v>
      </c>
      <c r="B1087" s="100" t="s">
        <v>53</v>
      </c>
      <c r="C1087" s="99">
        <v>3450</v>
      </c>
    </row>
    <row r="1088" spans="1:3" ht="12.75" x14ac:dyDescent="0.2">
      <c r="A1088" s="101" t="s">
        <v>235</v>
      </c>
      <c r="B1088" s="100" t="s">
        <v>53</v>
      </c>
      <c r="C1088" s="99">
        <v>1650</v>
      </c>
    </row>
    <row r="1089" spans="1:3" ht="12.75" x14ac:dyDescent="0.2">
      <c r="A1089" s="101" t="s">
        <v>235</v>
      </c>
      <c r="B1089" s="100" t="s">
        <v>53</v>
      </c>
      <c r="C1089" s="99">
        <v>-750</v>
      </c>
    </row>
    <row r="1090" spans="1:3" ht="12.75" x14ac:dyDescent="0.2">
      <c r="A1090" s="101" t="s">
        <v>235</v>
      </c>
      <c r="B1090" s="100" t="s">
        <v>53</v>
      </c>
      <c r="C1090" s="99">
        <v>0</v>
      </c>
    </row>
    <row r="1091" spans="1:3" ht="12.75" x14ac:dyDescent="0.2">
      <c r="A1091" s="101" t="s">
        <v>235</v>
      </c>
      <c r="B1091" s="100" t="s">
        <v>53</v>
      </c>
      <c r="C1091" s="99">
        <v>3450</v>
      </c>
    </row>
    <row r="1092" spans="1:3" ht="12.75" x14ac:dyDescent="0.2">
      <c r="A1092" s="101" t="s">
        <v>235</v>
      </c>
      <c r="B1092" s="100" t="s">
        <v>53</v>
      </c>
      <c r="C1092" s="99">
        <v>3250</v>
      </c>
    </row>
    <row r="1093" spans="1:3" ht="12.75" x14ac:dyDescent="0.2">
      <c r="A1093" s="101" t="s">
        <v>235</v>
      </c>
      <c r="B1093" s="100" t="s">
        <v>53</v>
      </c>
      <c r="C1093" s="99">
        <v>3250</v>
      </c>
    </row>
    <row r="1094" spans="1:3" ht="12.75" x14ac:dyDescent="0.2">
      <c r="A1094" s="101" t="s">
        <v>235</v>
      </c>
      <c r="B1094" s="100" t="s">
        <v>53</v>
      </c>
      <c r="C1094" s="99">
        <v>3250</v>
      </c>
    </row>
    <row r="1095" spans="1:3" ht="12.75" x14ac:dyDescent="0.2">
      <c r="A1095" s="101" t="s">
        <v>235</v>
      </c>
      <c r="B1095" s="100" t="s">
        <v>53</v>
      </c>
      <c r="C1095" s="99">
        <v>2450</v>
      </c>
    </row>
    <row r="1096" spans="1:3" ht="12.75" x14ac:dyDescent="0.2">
      <c r="A1096" s="101" t="s">
        <v>235</v>
      </c>
      <c r="B1096" s="100" t="s">
        <v>53</v>
      </c>
      <c r="C1096" s="99">
        <v>4500</v>
      </c>
    </row>
    <row r="1097" spans="1:3" ht="12.75" x14ac:dyDescent="0.2">
      <c r="A1097" s="101" t="s">
        <v>235</v>
      </c>
      <c r="B1097" s="100" t="s">
        <v>53</v>
      </c>
      <c r="C1097" s="99">
        <v>3550</v>
      </c>
    </row>
    <row r="1098" spans="1:3" ht="12.75" x14ac:dyDescent="0.2">
      <c r="A1098" s="101" t="s">
        <v>235</v>
      </c>
      <c r="B1098" s="100" t="s">
        <v>53</v>
      </c>
      <c r="C1098" s="99">
        <v>1050</v>
      </c>
    </row>
    <row r="1099" spans="1:3" ht="12.75" x14ac:dyDescent="0.2">
      <c r="A1099" s="101" t="s">
        <v>236</v>
      </c>
      <c r="B1099" s="100" t="s">
        <v>53</v>
      </c>
      <c r="C1099" s="99">
        <v>-450</v>
      </c>
    </row>
    <row r="1100" spans="1:3" ht="12.75" x14ac:dyDescent="0.2">
      <c r="A1100" s="101" t="s">
        <v>236</v>
      </c>
      <c r="B1100" s="100" t="s">
        <v>53</v>
      </c>
      <c r="C1100" s="99">
        <v>-1400</v>
      </c>
    </row>
    <row r="1101" spans="1:3" ht="12.75" x14ac:dyDescent="0.2">
      <c r="A1101" s="101" t="s">
        <v>236</v>
      </c>
      <c r="B1101" s="100" t="s">
        <v>53</v>
      </c>
      <c r="C1101" s="99">
        <v>-1400</v>
      </c>
    </row>
    <row r="1102" spans="1:3" ht="12.75" x14ac:dyDescent="0.2">
      <c r="A1102" s="101" t="s">
        <v>236</v>
      </c>
      <c r="B1102" s="100" t="s">
        <v>53</v>
      </c>
      <c r="C1102" s="99">
        <v>-1400</v>
      </c>
    </row>
    <row r="1103" spans="1:3" ht="12.75" x14ac:dyDescent="0.2">
      <c r="A1103" s="101" t="s">
        <v>236</v>
      </c>
      <c r="B1103" s="100" t="s">
        <v>53</v>
      </c>
      <c r="C1103" s="99">
        <v>400</v>
      </c>
    </row>
    <row r="1104" spans="1:3" ht="12.75" x14ac:dyDescent="0.2">
      <c r="A1104" s="101" t="s">
        <v>236</v>
      </c>
      <c r="B1104" s="100" t="s">
        <v>53</v>
      </c>
      <c r="C1104" s="99">
        <v>2800</v>
      </c>
    </row>
    <row r="1105" spans="1:3" ht="12.75" x14ac:dyDescent="0.2">
      <c r="A1105" s="101" t="s">
        <v>236</v>
      </c>
      <c r="B1105" s="100" t="s">
        <v>53</v>
      </c>
      <c r="C1105" s="99">
        <v>2050</v>
      </c>
    </row>
    <row r="1106" spans="1:3" ht="12.75" x14ac:dyDescent="0.2">
      <c r="A1106" s="101" t="s">
        <v>236</v>
      </c>
      <c r="B1106" s="100" t="s">
        <v>53</v>
      </c>
      <c r="C1106" s="99">
        <v>-1400</v>
      </c>
    </row>
    <row r="1107" spans="1:3" ht="12.75" x14ac:dyDescent="0.2">
      <c r="A1107" s="101" t="s">
        <v>236</v>
      </c>
      <c r="B1107" s="100" t="s">
        <v>53</v>
      </c>
      <c r="C1107" s="99">
        <v>-1200</v>
      </c>
    </row>
    <row r="1108" spans="1:3" ht="12.75" x14ac:dyDescent="0.2">
      <c r="A1108" s="101" t="s">
        <v>236</v>
      </c>
      <c r="B1108" s="100" t="s">
        <v>53</v>
      </c>
      <c r="C1108" s="99">
        <v>-1200</v>
      </c>
    </row>
    <row r="1109" spans="1:3" ht="12.75" x14ac:dyDescent="0.2">
      <c r="A1109" s="101" t="s">
        <v>236</v>
      </c>
      <c r="B1109" s="100" t="s">
        <v>53</v>
      </c>
      <c r="C1109" s="99">
        <v>-1200</v>
      </c>
    </row>
    <row r="1110" spans="1:3" ht="12.75" x14ac:dyDescent="0.2">
      <c r="A1110" s="101" t="s">
        <v>236</v>
      </c>
      <c r="B1110" s="100" t="s">
        <v>53</v>
      </c>
      <c r="C1110" s="99">
        <v>-400</v>
      </c>
    </row>
    <row r="1111" spans="1:3" ht="12.75" x14ac:dyDescent="0.2">
      <c r="A1111" s="101" t="s">
        <v>236</v>
      </c>
      <c r="B1111" s="100" t="s">
        <v>53</v>
      </c>
      <c r="C1111" s="99">
        <v>-2450</v>
      </c>
    </row>
    <row r="1112" spans="1:3" ht="12.75" x14ac:dyDescent="0.2">
      <c r="A1112" s="101" t="s">
        <v>236</v>
      </c>
      <c r="B1112" s="100" t="s">
        <v>53</v>
      </c>
      <c r="C1112" s="99">
        <v>-1500</v>
      </c>
    </row>
    <row r="1113" spans="1:3" ht="12.75" x14ac:dyDescent="0.2">
      <c r="A1113" s="101" t="s">
        <v>236</v>
      </c>
      <c r="B1113" s="100" t="s">
        <v>53</v>
      </c>
      <c r="C1113" s="99">
        <v>1000</v>
      </c>
    </row>
    <row r="1114" spans="1:3" ht="12.75" x14ac:dyDescent="0.2">
      <c r="A1114" s="101" t="s">
        <v>237</v>
      </c>
      <c r="B1114" s="100" t="s">
        <v>53</v>
      </c>
      <c r="C1114" s="99">
        <v>400</v>
      </c>
    </row>
    <row r="1115" spans="1:3" ht="12.75" x14ac:dyDescent="0.2">
      <c r="A1115" s="101" t="s">
        <v>237</v>
      </c>
      <c r="B1115" s="100" t="s">
        <v>53</v>
      </c>
      <c r="C1115" s="99">
        <v>-550</v>
      </c>
    </row>
    <row r="1116" spans="1:3" ht="12.75" x14ac:dyDescent="0.2">
      <c r="A1116" s="101" t="s">
        <v>237</v>
      </c>
      <c r="B1116" s="100" t="s">
        <v>53</v>
      </c>
      <c r="C1116" s="99">
        <v>-550</v>
      </c>
    </row>
    <row r="1117" spans="1:3" ht="12.75" x14ac:dyDescent="0.2">
      <c r="A1117" s="101" t="s">
        <v>237</v>
      </c>
      <c r="B1117" s="100" t="s">
        <v>53</v>
      </c>
      <c r="C1117" s="99">
        <v>-550</v>
      </c>
    </row>
    <row r="1118" spans="1:3" ht="12.75" x14ac:dyDescent="0.2">
      <c r="A1118" s="101" t="s">
        <v>237</v>
      </c>
      <c r="B1118" s="100" t="s">
        <v>53</v>
      </c>
      <c r="C1118" s="99">
        <v>1250</v>
      </c>
    </row>
    <row r="1119" spans="1:3" ht="12.75" x14ac:dyDescent="0.2">
      <c r="A1119" s="101" t="s">
        <v>237</v>
      </c>
      <c r="B1119" s="100" t="s">
        <v>53</v>
      </c>
      <c r="C1119" s="99">
        <v>3650</v>
      </c>
    </row>
    <row r="1120" spans="1:3" ht="12.75" x14ac:dyDescent="0.2">
      <c r="A1120" s="101" t="s">
        <v>237</v>
      </c>
      <c r="B1120" s="100" t="s">
        <v>53</v>
      </c>
      <c r="C1120" s="99">
        <v>2900</v>
      </c>
    </row>
    <row r="1121" spans="1:3" ht="12.75" x14ac:dyDescent="0.2">
      <c r="A1121" s="101" t="s">
        <v>237</v>
      </c>
      <c r="B1121" s="100" t="s">
        <v>53</v>
      </c>
      <c r="C1121" s="99">
        <v>-550</v>
      </c>
    </row>
    <row r="1122" spans="1:3" ht="12.75" x14ac:dyDescent="0.2">
      <c r="A1122" s="101" t="s">
        <v>237</v>
      </c>
      <c r="B1122" s="100" t="s">
        <v>53</v>
      </c>
      <c r="C1122" s="99">
        <v>-350</v>
      </c>
    </row>
    <row r="1123" spans="1:3" ht="12.75" x14ac:dyDescent="0.2">
      <c r="A1123" s="101" t="s">
        <v>237</v>
      </c>
      <c r="B1123" s="100" t="s">
        <v>53</v>
      </c>
      <c r="C1123" s="99">
        <v>-350</v>
      </c>
    </row>
    <row r="1124" spans="1:3" ht="12.75" x14ac:dyDescent="0.2">
      <c r="A1124" s="101" t="s">
        <v>237</v>
      </c>
      <c r="B1124" s="100" t="s">
        <v>53</v>
      </c>
      <c r="C1124" s="99">
        <v>-350</v>
      </c>
    </row>
    <row r="1125" spans="1:3" ht="12.75" x14ac:dyDescent="0.2">
      <c r="A1125" s="101" t="s">
        <v>237</v>
      </c>
      <c r="B1125" s="100" t="s">
        <v>53</v>
      </c>
      <c r="C1125" s="99">
        <v>450</v>
      </c>
    </row>
    <row r="1126" spans="1:3" ht="12.75" x14ac:dyDescent="0.2">
      <c r="A1126" s="101" t="s">
        <v>237</v>
      </c>
      <c r="B1126" s="100" t="s">
        <v>53</v>
      </c>
      <c r="C1126" s="99">
        <v>-1600</v>
      </c>
    </row>
    <row r="1127" spans="1:3" ht="12.75" x14ac:dyDescent="0.2">
      <c r="A1127" s="101" t="s">
        <v>237</v>
      </c>
      <c r="B1127" s="100" t="s">
        <v>53</v>
      </c>
      <c r="C1127" s="99">
        <v>-650</v>
      </c>
    </row>
    <row r="1128" spans="1:3" ht="12.75" x14ac:dyDescent="0.2">
      <c r="A1128" s="101" t="s">
        <v>237</v>
      </c>
      <c r="B1128" s="100" t="s">
        <v>53</v>
      </c>
      <c r="C1128" s="99">
        <v>1850</v>
      </c>
    </row>
    <row r="1129" spans="1:3" ht="12.75" x14ac:dyDescent="0.2">
      <c r="A1129" s="101" t="s">
        <v>238</v>
      </c>
      <c r="B1129" s="100" t="s">
        <v>77</v>
      </c>
      <c r="C1129" s="99">
        <v>550</v>
      </c>
    </row>
    <row r="1130" spans="1:3" ht="12.75" x14ac:dyDescent="0.2">
      <c r="A1130" s="101" t="s">
        <v>238</v>
      </c>
      <c r="B1130" s="100" t="s">
        <v>77</v>
      </c>
      <c r="C1130" s="99">
        <v>1500</v>
      </c>
    </row>
    <row r="1131" spans="1:3" ht="12.75" x14ac:dyDescent="0.2">
      <c r="A1131" s="101" t="s">
        <v>238</v>
      </c>
      <c r="B1131" s="100" t="s">
        <v>77</v>
      </c>
      <c r="C1131" s="99">
        <v>1500</v>
      </c>
    </row>
    <row r="1132" spans="1:3" ht="12.75" x14ac:dyDescent="0.2">
      <c r="A1132" s="101" t="s">
        <v>238</v>
      </c>
      <c r="B1132" s="100" t="s">
        <v>77</v>
      </c>
      <c r="C1132" s="99">
        <v>1500</v>
      </c>
    </row>
    <row r="1133" spans="1:3" ht="12.75" x14ac:dyDescent="0.2">
      <c r="A1133" s="101" t="s">
        <v>238</v>
      </c>
      <c r="B1133" s="100" t="s">
        <v>77</v>
      </c>
      <c r="C1133" s="99">
        <v>-300</v>
      </c>
    </row>
    <row r="1134" spans="1:3" ht="12.75" x14ac:dyDescent="0.2">
      <c r="A1134" s="101" t="s">
        <v>238</v>
      </c>
      <c r="B1134" s="100" t="s">
        <v>77</v>
      </c>
      <c r="C1134" s="99">
        <v>-2700</v>
      </c>
    </row>
    <row r="1135" spans="1:3" ht="12.75" x14ac:dyDescent="0.2">
      <c r="A1135" s="101" t="s">
        <v>238</v>
      </c>
      <c r="B1135" s="100" t="s">
        <v>77</v>
      </c>
      <c r="C1135" s="99">
        <v>-1950</v>
      </c>
    </row>
    <row r="1136" spans="1:3" ht="12.75" x14ac:dyDescent="0.2">
      <c r="A1136" s="101" t="s">
        <v>238</v>
      </c>
      <c r="B1136" s="100" t="s">
        <v>77</v>
      </c>
      <c r="C1136" s="99">
        <v>1500</v>
      </c>
    </row>
    <row r="1137" spans="1:3" ht="12.75" x14ac:dyDescent="0.2">
      <c r="A1137" s="101" t="s">
        <v>238</v>
      </c>
      <c r="B1137" s="100" t="s">
        <v>77</v>
      </c>
      <c r="C1137" s="99">
        <v>1300</v>
      </c>
    </row>
    <row r="1138" spans="1:3" ht="12.75" x14ac:dyDescent="0.2">
      <c r="A1138" s="101" t="s">
        <v>238</v>
      </c>
      <c r="B1138" s="100" t="s">
        <v>77</v>
      </c>
      <c r="C1138" s="99">
        <v>1300</v>
      </c>
    </row>
    <row r="1139" spans="1:3" ht="12.75" x14ac:dyDescent="0.2">
      <c r="A1139" s="101" t="s">
        <v>238</v>
      </c>
      <c r="B1139" s="100" t="s">
        <v>77</v>
      </c>
      <c r="C1139" s="99">
        <v>1300</v>
      </c>
    </row>
    <row r="1140" spans="1:3" ht="12.75" x14ac:dyDescent="0.2">
      <c r="A1140" s="101" t="s">
        <v>238</v>
      </c>
      <c r="B1140" s="100" t="s">
        <v>77</v>
      </c>
      <c r="C1140" s="99">
        <v>500</v>
      </c>
    </row>
    <row r="1141" spans="1:3" ht="12.75" x14ac:dyDescent="0.2">
      <c r="A1141" s="101" t="s">
        <v>238</v>
      </c>
      <c r="B1141" s="100" t="s">
        <v>77</v>
      </c>
      <c r="C1141" s="99">
        <v>2550</v>
      </c>
    </row>
    <row r="1142" spans="1:3" ht="12.75" x14ac:dyDescent="0.2">
      <c r="A1142" s="101" t="s">
        <v>238</v>
      </c>
      <c r="B1142" s="100" t="s">
        <v>77</v>
      </c>
      <c r="C1142" s="99">
        <v>1600</v>
      </c>
    </row>
    <row r="1143" spans="1:3" ht="12.75" x14ac:dyDescent="0.2">
      <c r="A1143" s="101" t="s">
        <v>238</v>
      </c>
      <c r="B1143" s="100" t="s">
        <v>77</v>
      </c>
      <c r="C1143" s="99">
        <v>-900</v>
      </c>
    </row>
    <row r="1144" spans="1:3" ht="12.75" x14ac:dyDescent="0.2">
      <c r="A1144" s="101" t="s">
        <v>239</v>
      </c>
      <c r="B1144" s="100" t="s">
        <v>53</v>
      </c>
      <c r="C1144" s="99">
        <v>-400</v>
      </c>
    </row>
    <row r="1145" spans="1:3" ht="12.75" x14ac:dyDescent="0.2">
      <c r="A1145" s="101" t="s">
        <v>239</v>
      </c>
      <c r="B1145" s="100" t="s">
        <v>53</v>
      </c>
      <c r="C1145" s="99">
        <v>350</v>
      </c>
    </row>
    <row r="1146" spans="1:3" ht="12.75" x14ac:dyDescent="0.2">
      <c r="A1146" s="101" t="s">
        <v>239</v>
      </c>
      <c r="B1146" s="100" t="s">
        <v>53</v>
      </c>
      <c r="C1146" s="99">
        <v>3800</v>
      </c>
    </row>
    <row r="1147" spans="1:3" ht="12.75" x14ac:dyDescent="0.2">
      <c r="A1147" s="101" t="s">
        <v>239</v>
      </c>
      <c r="B1147" s="100" t="s">
        <v>53</v>
      </c>
      <c r="C1147" s="99">
        <v>3600</v>
      </c>
    </row>
    <row r="1148" spans="1:3" ht="12.75" x14ac:dyDescent="0.2">
      <c r="A1148" s="101" t="s">
        <v>239</v>
      </c>
      <c r="B1148" s="100" t="s">
        <v>53</v>
      </c>
      <c r="C1148" s="99">
        <v>3600</v>
      </c>
    </row>
    <row r="1149" spans="1:3" ht="12.75" x14ac:dyDescent="0.2">
      <c r="A1149" s="101" t="s">
        <v>239</v>
      </c>
      <c r="B1149" s="100" t="s">
        <v>53</v>
      </c>
      <c r="C1149" s="99">
        <v>3600</v>
      </c>
    </row>
    <row r="1150" spans="1:3" ht="12.75" x14ac:dyDescent="0.2">
      <c r="A1150" s="101" t="s">
        <v>239</v>
      </c>
      <c r="B1150" s="100" t="s">
        <v>53</v>
      </c>
      <c r="C1150" s="99">
        <v>2800</v>
      </c>
    </row>
    <row r="1151" spans="1:3" ht="12.75" x14ac:dyDescent="0.2">
      <c r="A1151" s="101" t="s">
        <v>239</v>
      </c>
      <c r="B1151" s="100" t="s">
        <v>53</v>
      </c>
      <c r="C1151" s="99">
        <v>4850</v>
      </c>
    </row>
    <row r="1152" spans="1:3" ht="12.75" x14ac:dyDescent="0.2">
      <c r="A1152" s="101" t="s">
        <v>239</v>
      </c>
      <c r="B1152" s="100" t="s">
        <v>53</v>
      </c>
      <c r="C1152" s="99">
        <v>3900</v>
      </c>
    </row>
    <row r="1153" spans="1:3" ht="12.75" x14ac:dyDescent="0.2">
      <c r="A1153" s="101" t="s">
        <v>239</v>
      </c>
      <c r="B1153" s="100" t="s">
        <v>53</v>
      </c>
      <c r="C1153" s="99">
        <v>1400</v>
      </c>
    </row>
    <row r="1154" spans="1:3" ht="12.75" x14ac:dyDescent="0.2">
      <c r="A1154" s="101" t="s">
        <v>240</v>
      </c>
      <c r="B1154" s="100" t="s">
        <v>199</v>
      </c>
      <c r="C1154" s="99">
        <v>-175</v>
      </c>
    </row>
    <row r="1155" spans="1:3" ht="12.75" x14ac:dyDescent="0.2">
      <c r="A1155" s="101" t="s">
        <v>240</v>
      </c>
      <c r="B1155" s="100" t="s">
        <v>199</v>
      </c>
      <c r="C1155" s="99">
        <v>350</v>
      </c>
    </row>
    <row r="1156" spans="1:3" ht="12.75" x14ac:dyDescent="0.2">
      <c r="A1156" s="101" t="s">
        <v>240</v>
      </c>
      <c r="B1156" s="100" t="s">
        <v>199</v>
      </c>
      <c r="C1156" s="99">
        <v>1800</v>
      </c>
    </row>
    <row r="1157" spans="1:3" ht="12.75" x14ac:dyDescent="0.2">
      <c r="A1157" s="101" t="s">
        <v>240</v>
      </c>
      <c r="B1157" s="100" t="s">
        <v>199</v>
      </c>
      <c r="C1157" s="99">
        <v>1750</v>
      </c>
    </row>
    <row r="1158" spans="1:3" ht="12.75" x14ac:dyDescent="0.2">
      <c r="A1158" s="101" t="s">
        <v>240</v>
      </c>
      <c r="B1158" s="100" t="s">
        <v>199</v>
      </c>
      <c r="C1158" s="99">
        <v>1750</v>
      </c>
    </row>
    <row r="1159" spans="1:3" ht="12.75" x14ac:dyDescent="0.2">
      <c r="A1159" s="101" t="s">
        <v>240</v>
      </c>
      <c r="B1159" s="100" t="s">
        <v>199</v>
      </c>
      <c r="C1159" s="99">
        <v>1750</v>
      </c>
    </row>
    <row r="1160" spans="1:3" ht="12.75" x14ac:dyDescent="0.2">
      <c r="A1160" s="101" t="s">
        <v>240</v>
      </c>
      <c r="B1160" s="100" t="s">
        <v>199</v>
      </c>
      <c r="C1160" s="99">
        <v>1450</v>
      </c>
    </row>
    <row r="1161" spans="1:3" ht="12.75" x14ac:dyDescent="0.2">
      <c r="A1161" s="101" t="s">
        <v>240</v>
      </c>
      <c r="B1161" s="100" t="s">
        <v>199</v>
      </c>
      <c r="C1161" s="99">
        <v>2475</v>
      </c>
    </row>
    <row r="1162" spans="1:3" ht="12.75" x14ac:dyDescent="0.2">
      <c r="A1162" s="101" t="s">
        <v>240</v>
      </c>
      <c r="B1162" s="100" t="s">
        <v>199</v>
      </c>
      <c r="C1162" s="99">
        <v>2075</v>
      </c>
    </row>
    <row r="1163" spans="1:3" ht="12.75" x14ac:dyDescent="0.2">
      <c r="A1163" s="101" t="s">
        <v>240</v>
      </c>
      <c r="B1163" s="100" t="s">
        <v>199</v>
      </c>
      <c r="C1163" s="99">
        <v>1000</v>
      </c>
    </row>
    <row r="1164" spans="1:3" ht="12.75" x14ac:dyDescent="0.2">
      <c r="A1164" s="101" t="s">
        <v>241</v>
      </c>
      <c r="B1164" s="100" t="s">
        <v>53</v>
      </c>
      <c r="C1164" s="99">
        <v>-250</v>
      </c>
    </row>
    <row r="1165" spans="1:3" ht="12.75" x14ac:dyDescent="0.2">
      <c r="A1165" s="101" t="s">
        <v>241</v>
      </c>
      <c r="B1165" s="100" t="s">
        <v>53</v>
      </c>
      <c r="C1165" s="99">
        <v>-250</v>
      </c>
    </row>
    <row r="1166" spans="1:3" ht="12.75" x14ac:dyDescent="0.2">
      <c r="A1166" s="101" t="s">
        <v>241</v>
      </c>
      <c r="B1166" s="100" t="s">
        <v>53</v>
      </c>
      <c r="C1166" s="99">
        <v>-250</v>
      </c>
    </row>
    <row r="1167" spans="1:3" ht="12.75" x14ac:dyDescent="0.2">
      <c r="A1167" s="101" t="s">
        <v>241</v>
      </c>
      <c r="B1167" s="100" t="s">
        <v>53</v>
      </c>
      <c r="C1167" s="99">
        <v>-650</v>
      </c>
    </row>
    <row r="1168" spans="1:3" ht="12.75" x14ac:dyDescent="0.2">
      <c r="A1168" s="101" t="s">
        <v>241</v>
      </c>
      <c r="B1168" s="100" t="s">
        <v>53</v>
      </c>
      <c r="C1168" s="99">
        <v>375</v>
      </c>
    </row>
    <row r="1169" spans="1:3" ht="12.75" x14ac:dyDescent="0.2">
      <c r="A1169" s="101" t="s">
        <v>241</v>
      </c>
      <c r="B1169" s="100" t="s">
        <v>53</v>
      </c>
      <c r="C1169" s="99">
        <v>-100</v>
      </c>
    </row>
    <row r="1170" spans="1:3" ht="12.75" x14ac:dyDescent="0.2">
      <c r="A1170" s="101" t="s">
        <v>241</v>
      </c>
      <c r="B1170" s="100" t="s">
        <v>53</v>
      </c>
      <c r="C1170" s="99">
        <v>-1350</v>
      </c>
    </row>
    <row r="1171" spans="1:3" ht="12.75" x14ac:dyDescent="0.2">
      <c r="A1171" s="25" t="s">
        <v>84</v>
      </c>
      <c r="B1171" s="102" t="s">
        <v>50</v>
      </c>
      <c r="C1171" s="52">
        <v>-8151.9231000000009</v>
      </c>
    </row>
    <row r="1172" spans="1:3" ht="12.75" x14ac:dyDescent="0.2">
      <c r="A1172" s="25" t="s">
        <v>63</v>
      </c>
      <c r="B1172" s="102" t="s">
        <v>50</v>
      </c>
      <c r="C1172" s="52">
        <v>4950</v>
      </c>
    </row>
    <row r="1173" spans="1:3" ht="12.75" x14ac:dyDescent="0.2">
      <c r="A1173" s="25" t="s">
        <v>64</v>
      </c>
      <c r="B1173" s="102" t="s">
        <v>50</v>
      </c>
      <c r="C1173" s="52">
        <v>-4650</v>
      </c>
    </row>
    <row r="1174" spans="1:3" ht="12.75" x14ac:dyDescent="0.2">
      <c r="A1174" s="25" t="s">
        <v>65</v>
      </c>
      <c r="B1174" s="102" t="s">
        <v>50</v>
      </c>
      <c r="C1174" s="52">
        <v>18900</v>
      </c>
    </row>
    <row r="1175" spans="1:3" ht="12.75" x14ac:dyDescent="0.2">
      <c r="A1175" s="25" t="s">
        <v>66</v>
      </c>
      <c r="B1175" s="102" t="s">
        <v>50</v>
      </c>
      <c r="C1175" s="52">
        <v>-16800</v>
      </c>
    </row>
    <row r="1176" spans="1:3" ht="12.75" x14ac:dyDescent="0.2">
      <c r="A1176" s="25" t="s">
        <v>85</v>
      </c>
      <c r="B1176" s="102" t="s">
        <v>50</v>
      </c>
      <c r="C1176" s="52">
        <v>7469.9955000000009</v>
      </c>
    </row>
    <row r="1177" spans="1:3" ht="12.75" x14ac:dyDescent="0.2">
      <c r="A1177" s="25" t="s">
        <v>67</v>
      </c>
      <c r="B1177" s="102" t="s">
        <v>50</v>
      </c>
      <c r="C1177" s="52">
        <v>-12450</v>
      </c>
    </row>
    <row r="1178" spans="1:3" ht="12.75" x14ac:dyDescent="0.2">
      <c r="A1178" s="25" t="s">
        <v>68</v>
      </c>
      <c r="B1178" s="102" t="s">
        <v>50</v>
      </c>
      <c r="C1178" s="52">
        <v>-37350</v>
      </c>
    </row>
    <row r="1179" spans="1:3" ht="12.75" x14ac:dyDescent="0.2">
      <c r="A1179" s="25" t="s">
        <v>69</v>
      </c>
      <c r="B1179" s="102" t="s">
        <v>50</v>
      </c>
      <c r="C1179" s="52">
        <v>39825</v>
      </c>
    </row>
    <row r="1180" spans="1:3" ht="12.75" x14ac:dyDescent="0.2">
      <c r="A1180" s="25" t="s">
        <v>70</v>
      </c>
      <c r="B1180" s="102" t="s">
        <v>52</v>
      </c>
      <c r="C1180" s="52">
        <v>9450</v>
      </c>
    </row>
    <row r="1181" spans="1:3" ht="12.75" x14ac:dyDescent="0.2">
      <c r="A1181" s="25" t="s">
        <v>71</v>
      </c>
      <c r="B1181" s="102" t="s">
        <v>52</v>
      </c>
      <c r="C1181" s="52">
        <v>-300</v>
      </c>
    </row>
    <row r="1182" spans="1:3" ht="12.75" x14ac:dyDescent="0.2">
      <c r="A1182" s="25" t="s">
        <v>72</v>
      </c>
      <c r="B1182" s="102" t="s">
        <v>52</v>
      </c>
      <c r="C1182" s="52">
        <v>14550</v>
      </c>
    </row>
    <row r="1183" spans="1:3" ht="12.75" x14ac:dyDescent="0.2">
      <c r="A1183" s="25" t="s">
        <v>86</v>
      </c>
      <c r="B1183" s="102" t="s">
        <v>50</v>
      </c>
      <c r="C1183" s="52">
        <v>82860.842099999994</v>
      </c>
    </row>
    <row r="1184" spans="1:3" ht="12.75" x14ac:dyDescent="0.2">
      <c r="A1184" s="25" t="s">
        <v>87</v>
      </c>
      <c r="B1184" s="102" t="s">
        <v>50</v>
      </c>
      <c r="C1184" s="52">
        <v>-82860.842099999994</v>
      </c>
    </row>
    <row r="1185" spans="1:3" ht="12.75" x14ac:dyDescent="0.2">
      <c r="A1185" s="25" t="s">
        <v>88</v>
      </c>
      <c r="B1185" s="102" t="s">
        <v>50</v>
      </c>
      <c r="C1185" s="52">
        <v>82860.842099999994</v>
      </c>
    </row>
    <row r="1186" spans="1:3" ht="12.75" x14ac:dyDescent="0.2">
      <c r="A1186" s="25" t="s">
        <v>89</v>
      </c>
      <c r="B1186" s="102" t="s">
        <v>50</v>
      </c>
      <c r="C1186" s="52">
        <v>-77336.697400000005</v>
      </c>
    </row>
    <row r="1187" spans="1:3" ht="12.75" x14ac:dyDescent="0.2">
      <c r="A1187" s="25" t="s">
        <v>78</v>
      </c>
      <c r="B1187" s="102" t="s">
        <v>50</v>
      </c>
      <c r="C1187" s="52">
        <v>1650</v>
      </c>
    </row>
    <row r="1188" spans="1:3" ht="12.75" x14ac:dyDescent="0.2">
      <c r="A1188" s="25" t="s">
        <v>79</v>
      </c>
      <c r="B1188" s="102" t="s">
        <v>50</v>
      </c>
      <c r="C1188" s="52">
        <v>1650</v>
      </c>
    </row>
    <row r="1189" spans="1:3" ht="12.75" x14ac:dyDescent="0.2">
      <c r="A1189" s="25" t="s">
        <v>90</v>
      </c>
      <c r="B1189" s="102" t="s">
        <v>50</v>
      </c>
      <c r="C1189" s="52">
        <v>80322.537599999996</v>
      </c>
    </row>
    <row r="1190" spans="1:3" ht="12.75" x14ac:dyDescent="0.2">
      <c r="A1190" s="25" t="s">
        <v>91</v>
      </c>
      <c r="B1190" s="102" t="s">
        <v>50</v>
      </c>
      <c r="C1190" s="52">
        <v>-80322.537599999996</v>
      </c>
    </row>
    <row r="1191" spans="1:3" ht="12.75" x14ac:dyDescent="0.2">
      <c r="A1191" s="25" t="s">
        <v>92</v>
      </c>
      <c r="B1191" s="102" t="s">
        <v>50</v>
      </c>
      <c r="C1191" s="52">
        <v>80322.537599999996</v>
      </c>
    </row>
    <row r="1192" spans="1:3" ht="12.75" x14ac:dyDescent="0.2">
      <c r="A1192" s="25" t="s">
        <v>93</v>
      </c>
      <c r="B1192" s="102" t="s">
        <v>50</v>
      </c>
      <c r="C1192" s="52">
        <v>-74967.712800000008</v>
      </c>
    </row>
    <row r="1193" spans="1:3" ht="12.75" x14ac:dyDescent="0.2">
      <c r="A1193" s="25" t="s">
        <v>80</v>
      </c>
      <c r="B1193" s="102" t="s">
        <v>52</v>
      </c>
      <c r="C1193" s="52">
        <v>-450</v>
      </c>
    </row>
    <row r="1194" spans="1:3" ht="12.75" x14ac:dyDescent="0.2">
      <c r="A1194" s="25" t="s">
        <v>81</v>
      </c>
      <c r="B1194" s="102" t="s">
        <v>50</v>
      </c>
      <c r="C1194" s="52">
        <v>600</v>
      </c>
    </row>
    <row r="1195" spans="1:3" ht="12.75" x14ac:dyDescent="0.2">
      <c r="A1195" s="25" t="s">
        <v>184</v>
      </c>
      <c r="B1195" s="102" t="s">
        <v>50</v>
      </c>
      <c r="C1195" s="52">
        <v>-1200</v>
      </c>
    </row>
    <row r="1196" spans="1:3" ht="12.75" x14ac:dyDescent="0.2">
      <c r="A1196" s="25" t="s">
        <v>242</v>
      </c>
      <c r="B1196" s="102" t="s">
        <v>52</v>
      </c>
      <c r="C1196" s="52">
        <v>600</v>
      </c>
    </row>
    <row r="1197" spans="1:3" ht="12.75" x14ac:dyDescent="0.2">
      <c r="A1197" s="25" t="s">
        <v>185</v>
      </c>
      <c r="B1197" s="102" t="s">
        <v>50</v>
      </c>
      <c r="C1197" s="52">
        <v>600</v>
      </c>
    </row>
    <row r="1198" spans="1:3" ht="12.75" x14ac:dyDescent="0.2">
      <c r="A1198" s="25" t="s">
        <v>186</v>
      </c>
      <c r="B1198" s="102" t="s">
        <v>50</v>
      </c>
      <c r="C1198" s="52">
        <v>-1200</v>
      </c>
    </row>
    <row r="1199" spans="1:3" ht="12.75" x14ac:dyDescent="0.2">
      <c r="A1199" s="25" t="s">
        <v>243</v>
      </c>
      <c r="B1199" s="102" t="s">
        <v>50</v>
      </c>
      <c r="C1199" s="52">
        <v>-2400</v>
      </c>
    </row>
    <row r="1200" spans="1:3" ht="12.75" x14ac:dyDescent="0.2">
      <c r="A1200" s="25" t="s">
        <v>187</v>
      </c>
      <c r="B1200" s="102" t="s">
        <v>50</v>
      </c>
      <c r="C1200" s="52">
        <v>600</v>
      </c>
    </row>
    <row r="1201" spans="1:3" ht="12.75" x14ac:dyDescent="0.2">
      <c r="A1201" s="25" t="s">
        <v>188</v>
      </c>
      <c r="B1201" s="102" t="s">
        <v>50</v>
      </c>
      <c r="C1201" s="52">
        <v>600</v>
      </c>
    </row>
    <row r="1202" spans="1:3" ht="12.75" x14ac:dyDescent="0.2">
      <c r="A1202" s="25" t="s">
        <v>117</v>
      </c>
      <c r="B1202" s="102" t="s">
        <v>50</v>
      </c>
      <c r="C1202" s="52">
        <v>123923.7393</v>
      </c>
    </row>
    <row r="1203" spans="1:3" ht="12.75" x14ac:dyDescent="0.2">
      <c r="A1203" s="25" t="s">
        <v>118</v>
      </c>
      <c r="B1203" s="102" t="s">
        <v>50</v>
      </c>
      <c r="C1203" s="52">
        <v>-23480.851900000001</v>
      </c>
    </row>
    <row r="1204" spans="1:3" ht="12.75" x14ac:dyDescent="0.2">
      <c r="A1204" s="25" t="s">
        <v>119</v>
      </c>
      <c r="B1204" s="102" t="s">
        <v>50</v>
      </c>
      <c r="C1204" s="52">
        <v>23480.851900000001</v>
      </c>
    </row>
    <row r="1205" spans="1:3" ht="12.75" x14ac:dyDescent="0.2">
      <c r="A1205" s="25" t="s">
        <v>120</v>
      </c>
      <c r="B1205" s="102" t="s">
        <v>50</v>
      </c>
      <c r="C1205" s="52">
        <v>-130144.58560000001</v>
      </c>
    </row>
    <row r="1206" spans="1:3" ht="12.75" x14ac:dyDescent="0.2">
      <c r="A1206" s="25" t="s">
        <v>189</v>
      </c>
      <c r="B1206" s="102" t="s">
        <v>50</v>
      </c>
      <c r="C1206" s="52">
        <v>-2700</v>
      </c>
    </row>
    <row r="1207" spans="1:3" ht="12.75" x14ac:dyDescent="0.2">
      <c r="A1207" s="25" t="s">
        <v>190</v>
      </c>
      <c r="B1207" s="102" t="s">
        <v>50</v>
      </c>
      <c r="C1207" s="52">
        <v>-2700</v>
      </c>
    </row>
    <row r="1208" spans="1:3" ht="12.75" x14ac:dyDescent="0.2">
      <c r="A1208" s="25" t="s">
        <v>191</v>
      </c>
      <c r="B1208" s="102" t="s">
        <v>50</v>
      </c>
      <c r="C1208" s="52">
        <v>-300</v>
      </c>
    </row>
    <row r="1209" spans="1:3" ht="12.75" x14ac:dyDescent="0.2">
      <c r="A1209" s="25" t="s">
        <v>193</v>
      </c>
      <c r="B1209" s="102" t="s">
        <v>192</v>
      </c>
      <c r="C1209" s="52">
        <v>4200</v>
      </c>
    </row>
    <row r="1210" spans="1:3" ht="12.75" x14ac:dyDescent="0.2">
      <c r="A1210" s="25" t="s">
        <v>194</v>
      </c>
      <c r="B1210" s="102" t="s">
        <v>192</v>
      </c>
      <c r="C1210" s="52">
        <v>-4200</v>
      </c>
    </row>
    <row r="1211" spans="1:3" ht="12.75" x14ac:dyDescent="0.2">
      <c r="A1211" s="25" t="s">
        <v>195</v>
      </c>
      <c r="B1211" s="102" t="s">
        <v>50</v>
      </c>
      <c r="C1211" s="52">
        <v>-900</v>
      </c>
    </row>
    <row r="1212" spans="1:3" ht="12.75" x14ac:dyDescent="0.2">
      <c r="A1212" s="25" t="s">
        <v>244</v>
      </c>
      <c r="B1212" s="102" t="s">
        <v>192</v>
      </c>
      <c r="C1212" s="52">
        <v>4800</v>
      </c>
    </row>
    <row r="1213" spans="1:3" ht="12.75" x14ac:dyDescent="0.2">
      <c r="A1213" s="25" t="s">
        <v>196</v>
      </c>
      <c r="B1213" s="102" t="s">
        <v>50</v>
      </c>
      <c r="C1213" s="52">
        <v>-3240</v>
      </c>
    </row>
    <row r="1214" spans="1:3" ht="12.75" x14ac:dyDescent="0.2">
      <c r="A1214" s="25" t="s">
        <v>245</v>
      </c>
      <c r="B1214" s="102" t="s">
        <v>52</v>
      </c>
      <c r="C1214" s="52">
        <v>-15300</v>
      </c>
    </row>
    <row r="1215" spans="1:3" ht="12.75" x14ac:dyDescent="0.2">
      <c r="A1215" s="25" t="s">
        <v>246</v>
      </c>
      <c r="B1215" s="102" t="s">
        <v>50</v>
      </c>
      <c r="C1215" s="52">
        <v>-6885</v>
      </c>
    </row>
    <row r="1216" spans="1:3" ht="12.75" x14ac:dyDescent="0.2">
      <c r="A1216" s="25" t="s">
        <v>247</v>
      </c>
      <c r="B1216" s="102" t="s">
        <v>50</v>
      </c>
      <c r="C1216" s="52">
        <v>12555</v>
      </c>
    </row>
    <row r="1217" spans="1:3" ht="12.75" x14ac:dyDescent="0.2">
      <c r="A1217" s="25" t="s">
        <v>248</v>
      </c>
      <c r="B1217" s="102" t="s">
        <v>50</v>
      </c>
      <c r="C1217" s="52">
        <v>1593</v>
      </c>
    </row>
    <row r="1218" spans="1:3" ht="12.75" x14ac:dyDescent="0.2">
      <c r="A1218" s="25" t="s">
        <v>249</v>
      </c>
      <c r="B1218" s="102" t="s">
        <v>50</v>
      </c>
      <c r="C1218" s="52">
        <v>5400</v>
      </c>
    </row>
    <row r="1219" spans="1:3" ht="12.75" x14ac:dyDescent="0.2">
      <c r="A1219" s="25" t="s">
        <v>250</v>
      </c>
      <c r="B1219" s="102" t="s">
        <v>50</v>
      </c>
      <c r="C1219" s="52">
        <v>2700</v>
      </c>
    </row>
    <row r="1220" spans="1:3" ht="12.75" x14ac:dyDescent="0.2">
      <c r="A1220" s="25" t="s">
        <v>197</v>
      </c>
      <c r="B1220" s="102" t="s">
        <v>50</v>
      </c>
      <c r="C1220" s="52">
        <v>6300</v>
      </c>
    </row>
    <row r="1221" spans="1:3" ht="12.75" x14ac:dyDescent="0.2">
      <c r="A1221" s="25" t="s">
        <v>158</v>
      </c>
      <c r="B1221" s="102" t="s">
        <v>50</v>
      </c>
      <c r="C1221" s="52">
        <v>-27449.985000000001</v>
      </c>
    </row>
    <row r="1222" spans="1:3" ht="12.75" x14ac:dyDescent="0.2">
      <c r="A1222" s="25" t="s">
        <v>159</v>
      </c>
      <c r="B1222" s="102" t="s">
        <v>50</v>
      </c>
      <c r="C1222" s="52">
        <v>-214139.87100000001</v>
      </c>
    </row>
    <row r="1223" spans="1:3" ht="12.75" x14ac:dyDescent="0.2">
      <c r="A1223" s="25" t="s">
        <v>160</v>
      </c>
      <c r="B1223" s="102" t="s">
        <v>50</v>
      </c>
      <c r="C1223" s="52">
        <v>426619.74300000007</v>
      </c>
    </row>
    <row r="1224" spans="1:3" ht="12.75" x14ac:dyDescent="0.2">
      <c r="A1224" s="25" t="s">
        <v>161</v>
      </c>
      <c r="B1224" s="102" t="s">
        <v>50</v>
      </c>
      <c r="C1224" s="52">
        <v>62219.966000000008</v>
      </c>
    </row>
    <row r="1225" spans="1:3" ht="12.75" x14ac:dyDescent="0.2">
      <c r="A1225" s="25" t="s">
        <v>162</v>
      </c>
      <c r="B1225" s="102" t="s">
        <v>50</v>
      </c>
      <c r="C1225" s="52">
        <v>16469.991000000002</v>
      </c>
    </row>
    <row r="1226" spans="1:3" ht="12.75" x14ac:dyDescent="0.2">
      <c r="A1226" s="25" t="s">
        <v>163</v>
      </c>
      <c r="B1226" s="102" t="s">
        <v>50</v>
      </c>
      <c r="C1226" s="52">
        <v>8199.9950000000008</v>
      </c>
    </row>
    <row r="1227" spans="1:3" ht="12.75" x14ac:dyDescent="0.2">
      <c r="A1227" s="25" t="s">
        <v>164</v>
      </c>
      <c r="B1227" s="102" t="s">
        <v>50</v>
      </c>
      <c r="C1227" s="52">
        <v>-36079.978000000003</v>
      </c>
    </row>
    <row r="1228" spans="1:3" ht="12.75" x14ac:dyDescent="0.2">
      <c r="A1228" s="25" t="s">
        <v>165</v>
      </c>
      <c r="B1228" s="102" t="s">
        <v>50</v>
      </c>
      <c r="C1228" s="52">
        <v>85919.95199999999</v>
      </c>
    </row>
    <row r="1229" spans="1:3" ht="12.75" x14ac:dyDescent="0.2">
      <c r="A1229" s="25" t="s">
        <v>166</v>
      </c>
      <c r="B1229" s="102" t="s">
        <v>50</v>
      </c>
      <c r="C1229" s="52">
        <v>49799.97</v>
      </c>
    </row>
    <row r="1230" spans="1:3" ht="12.75" x14ac:dyDescent="0.2">
      <c r="A1230" s="25" t="s">
        <v>167</v>
      </c>
      <c r="B1230" s="102" t="s">
        <v>50</v>
      </c>
      <c r="C1230" s="52">
        <v>-49799.97</v>
      </c>
    </row>
    <row r="1231" spans="1:3" ht="12.75" x14ac:dyDescent="0.2">
      <c r="A1231" s="25" t="s">
        <v>168</v>
      </c>
      <c r="B1231" s="102" t="s">
        <v>50</v>
      </c>
      <c r="C1231" s="52">
        <v>49799.97</v>
      </c>
    </row>
    <row r="1232" spans="1:3" ht="12.75" x14ac:dyDescent="0.2">
      <c r="A1232" s="25" t="s">
        <v>169</v>
      </c>
      <c r="B1232" s="102" t="s">
        <v>50</v>
      </c>
      <c r="C1232" s="52">
        <v>49799.97</v>
      </c>
    </row>
    <row r="1233" spans="1:3" ht="12.75" x14ac:dyDescent="0.2">
      <c r="A1233" s="25" t="s">
        <v>170</v>
      </c>
      <c r="B1233" s="102" t="s">
        <v>50</v>
      </c>
      <c r="C1233" s="52">
        <v>24899.985000000001</v>
      </c>
    </row>
    <row r="1234" spans="1:3" ht="12.75" x14ac:dyDescent="0.2">
      <c r="A1234" s="25" t="s">
        <v>171</v>
      </c>
      <c r="B1234" s="102" t="s">
        <v>50</v>
      </c>
      <c r="C1234" s="52">
        <v>-24899.985000000001</v>
      </c>
    </row>
    <row r="1235" spans="1:3" ht="12.75" x14ac:dyDescent="0.2">
      <c r="A1235" s="25" t="s">
        <v>172</v>
      </c>
      <c r="B1235" s="102" t="s">
        <v>50</v>
      </c>
      <c r="C1235" s="52">
        <v>11754.923400000001</v>
      </c>
    </row>
    <row r="1236" spans="1:3" ht="12.75" x14ac:dyDescent="0.2">
      <c r="A1236" s="25" t="s">
        <v>173</v>
      </c>
      <c r="B1236" s="102" t="s">
        <v>50</v>
      </c>
      <c r="C1236" s="52">
        <v>2351.7586000000001</v>
      </c>
    </row>
    <row r="1237" spans="1:3" ht="12.75" x14ac:dyDescent="0.2">
      <c r="A1237" s="25" t="s">
        <v>174</v>
      </c>
      <c r="B1237" s="102" t="s">
        <v>50</v>
      </c>
      <c r="C1237" s="52">
        <v>114473.5702</v>
      </c>
    </row>
    <row r="1238" spans="1:3" ht="12.75" x14ac:dyDescent="0.2">
      <c r="A1238" s="25" t="s">
        <v>175</v>
      </c>
      <c r="B1238" s="102" t="s">
        <v>50</v>
      </c>
      <c r="C1238" s="52">
        <v>-24899.985000000001</v>
      </c>
    </row>
    <row r="1239" spans="1:3" ht="12.75" x14ac:dyDescent="0.2">
      <c r="A1239" s="25" t="s">
        <v>176</v>
      </c>
      <c r="B1239" s="102" t="s">
        <v>50</v>
      </c>
      <c r="C1239" s="52">
        <v>49799.97</v>
      </c>
    </row>
    <row r="1240" spans="1:3" ht="12.75" x14ac:dyDescent="0.2">
      <c r="A1240" s="25" t="s">
        <v>251</v>
      </c>
      <c r="B1240" s="102" t="s">
        <v>177</v>
      </c>
      <c r="C1240" s="52">
        <v>0</v>
      </c>
    </row>
    <row r="1241" spans="1:3" ht="12.75" x14ac:dyDescent="0.2">
      <c r="A1241" s="25" t="s">
        <v>252</v>
      </c>
      <c r="B1241" s="102" t="s">
        <v>177</v>
      </c>
      <c r="C1241" s="52">
        <v>0</v>
      </c>
    </row>
    <row r="1242" spans="1:3" ht="12.75" x14ac:dyDescent="0.2">
      <c r="A1242" s="25" t="s">
        <v>253</v>
      </c>
      <c r="B1242" s="102" t="s">
        <v>177</v>
      </c>
      <c r="C1242" s="52">
        <v>0</v>
      </c>
    </row>
    <row r="1243" spans="1:3" ht="12.75" x14ac:dyDescent="0.2">
      <c r="A1243" s="25" t="s">
        <v>254</v>
      </c>
      <c r="B1243" s="102" t="s">
        <v>177</v>
      </c>
      <c r="C1243" s="52">
        <v>0</v>
      </c>
    </row>
    <row r="1244" spans="1:3" ht="12.75" x14ac:dyDescent="0.2">
      <c r="A1244" s="25" t="s">
        <v>255</v>
      </c>
      <c r="B1244" s="102" t="s">
        <v>177</v>
      </c>
      <c r="C1244" s="52">
        <v>0</v>
      </c>
    </row>
    <row r="1245" spans="1:3" ht="12.75" x14ac:dyDescent="0.2">
      <c r="A1245" s="25" t="s">
        <v>181</v>
      </c>
      <c r="B1245" s="102" t="s">
        <v>50</v>
      </c>
      <c r="C1245" s="52">
        <v>-41471.257000000005</v>
      </c>
    </row>
    <row r="1246" spans="1:3" ht="12.75" x14ac:dyDescent="0.2">
      <c r="A1246" s="19"/>
      <c r="B1246" s="20"/>
      <c r="C1246" s="45"/>
    </row>
    <row r="1247" spans="1:3" ht="12.75" x14ac:dyDescent="0.2">
      <c r="A1247" s="19"/>
      <c r="B1247" s="20"/>
      <c r="C1247" s="45"/>
    </row>
    <row r="1248" spans="1:3" ht="12.75" x14ac:dyDescent="0.2">
      <c r="A1248" s="19"/>
      <c r="B1248" s="20"/>
      <c r="C1248" s="45"/>
    </row>
    <row r="1249" spans="1:3" ht="12.75" x14ac:dyDescent="0.2">
      <c r="A1249" s="19"/>
      <c r="B1249" s="20"/>
      <c r="C1249" s="45"/>
    </row>
    <row r="1250" spans="1:3" ht="12.75" x14ac:dyDescent="0.2">
      <c r="A1250" s="19"/>
      <c r="B1250" s="20"/>
      <c r="C1250" s="45"/>
    </row>
    <row r="1251" spans="1:3" ht="12.75" x14ac:dyDescent="0.2">
      <c r="A1251" s="19"/>
      <c r="B1251" s="20"/>
      <c r="C1251" s="45"/>
    </row>
    <row r="1252" spans="1:3" ht="12.75" x14ac:dyDescent="0.2">
      <c r="A1252" s="19"/>
      <c r="B1252" s="20"/>
      <c r="C1252" s="45"/>
    </row>
    <row r="1253" spans="1:3" ht="12.75" x14ac:dyDescent="0.2">
      <c r="A1253" s="19"/>
      <c r="B1253" s="20"/>
      <c r="C1253" s="45"/>
    </row>
    <row r="1254" spans="1:3" ht="12.75" x14ac:dyDescent="0.2">
      <c r="A1254" s="19"/>
      <c r="B1254" s="20"/>
      <c r="C1254" s="45"/>
    </row>
    <row r="1255" spans="1:3" ht="12.75" x14ac:dyDescent="0.2">
      <c r="A1255" s="19"/>
      <c r="B1255" s="20"/>
      <c r="C1255" s="45"/>
    </row>
    <row r="1256" spans="1:3" ht="12.75" x14ac:dyDescent="0.2">
      <c r="A1256" s="19"/>
      <c r="B1256" s="20"/>
      <c r="C1256" s="45"/>
    </row>
    <row r="1257" spans="1:3" ht="12.75" x14ac:dyDescent="0.2">
      <c r="A1257" s="19"/>
      <c r="B1257" s="20"/>
      <c r="C1257" s="45"/>
    </row>
    <row r="1258" spans="1:3" ht="12.75" x14ac:dyDescent="0.2">
      <c r="A1258" s="19"/>
      <c r="B1258" s="20"/>
      <c r="C1258" s="45"/>
    </row>
    <row r="1259" spans="1:3" ht="12.75" x14ac:dyDescent="0.2">
      <c r="A1259" s="19"/>
      <c r="B1259" s="20"/>
      <c r="C1259" s="45"/>
    </row>
    <row r="1260" spans="1:3" ht="12.75" x14ac:dyDescent="0.2">
      <c r="A1260" s="19"/>
      <c r="B1260" s="20"/>
      <c r="C1260" s="45"/>
    </row>
    <row r="1261" spans="1:3" ht="12.75" x14ac:dyDescent="0.2">
      <c r="A1261" s="19"/>
      <c r="B1261" s="20"/>
      <c r="C1261" s="45"/>
    </row>
    <row r="1262" spans="1:3" ht="12.75" x14ac:dyDescent="0.2">
      <c r="A1262" s="19"/>
      <c r="B1262" s="20"/>
      <c r="C1262" s="45"/>
    </row>
    <row r="1263" spans="1:3" ht="12.75" x14ac:dyDescent="0.2">
      <c r="A1263" s="19"/>
      <c r="B1263" s="20"/>
      <c r="C1263" s="45"/>
    </row>
    <row r="1264" spans="1:3" ht="12.75" x14ac:dyDescent="0.2">
      <c r="A1264" s="19"/>
      <c r="B1264" s="20"/>
      <c r="C1264" s="45"/>
    </row>
    <row r="1265" spans="1:3" ht="12.75" x14ac:dyDescent="0.2">
      <c r="A1265" s="19"/>
      <c r="B1265" s="20"/>
      <c r="C1265" s="45"/>
    </row>
    <row r="1266" spans="1:3" ht="12.75" x14ac:dyDescent="0.2">
      <c r="A1266" s="19"/>
      <c r="B1266" s="20"/>
      <c r="C1266" s="45"/>
    </row>
    <row r="1267" spans="1:3" ht="12.75" x14ac:dyDescent="0.2">
      <c r="A1267" s="19"/>
      <c r="B1267" s="20"/>
      <c r="C1267" s="45"/>
    </row>
    <row r="1268" spans="1:3" ht="12.75" x14ac:dyDescent="0.2">
      <c r="A1268" s="19"/>
      <c r="B1268" s="20"/>
      <c r="C1268" s="45"/>
    </row>
    <row r="1269" spans="1:3" ht="12.75" x14ac:dyDescent="0.2">
      <c r="A1269" s="19"/>
      <c r="B1269" s="20"/>
      <c r="C1269" s="45"/>
    </row>
    <row r="1270" spans="1:3" ht="12.75" x14ac:dyDescent="0.2">
      <c r="A1270" s="19"/>
      <c r="B1270" s="20"/>
      <c r="C1270" s="45"/>
    </row>
    <row r="1271" spans="1:3" ht="12.75" x14ac:dyDescent="0.2">
      <c r="A1271" s="19"/>
      <c r="B1271" s="20"/>
      <c r="C1271" s="45"/>
    </row>
    <row r="1272" spans="1:3" ht="12.75" x14ac:dyDescent="0.2">
      <c r="A1272" s="19"/>
      <c r="B1272" s="20"/>
      <c r="C1272" s="45"/>
    </row>
    <row r="1273" spans="1:3" ht="12.75" x14ac:dyDescent="0.2">
      <c r="A1273" s="19"/>
      <c r="B1273" s="20"/>
      <c r="C1273" s="45"/>
    </row>
    <row r="1274" spans="1:3" ht="12.75" x14ac:dyDescent="0.2">
      <c r="A1274" s="19"/>
      <c r="B1274" s="20"/>
      <c r="C1274" s="45"/>
    </row>
    <row r="1275" spans="1:3" ht="12.75" x14ac:dyDescent="0.2">
      <c r="A1275" s="19"/>
      <c r="B1275" s="20"/>
      <c r="C1275" s="45"/>
    </row>
    <row r="1276" spans="1:3" ht="12.75" x14ac:dyDescent="0.2">
      <c r="A1276" s="19"/>
      <c r="B1276" s="20"/>
      <c r="C1276" s="45"/>
    </row>
    <row r="1277" spans="1:3" ht="12.75" x14ac:dyDescent="0.2">
      <c r="A1277" s="19"/>
      <c r="B1277" s="20"/>
      <c r="C1277" s="45"/>
    </row>
    <row r="1278" spans="1:3" ht="12.75" x14ac:dyDescent="0.2">
      <c r="A1278" s="19"/>
      <c r="B1278" s="20"/>
      <c r="C1278" s="45"/>
    </row>
    <row r="1279" spans="1:3" ht="12.75" x14ac:dyDescent="0.2">
      <c r="A1279" s="19"/>
      <c r="B1279" s="20"/>
      <c r="C1279" s="45"/>
    </row>
    <row r="1280" spans="1:3" ht="12.75" x14ac:dyDescent="0.2">
      <c r="A1280" s="19"/>
      <c r="B1280" s="20"/>
      <c r="C1280" s="45"/>
    </row>
    <row r="1281" spans="1:3" ht="12.75" x14ac:dyDescent="0.2">
      <c r="A1281" s="19"/>
      <c r="B1281" s="20"/>
      <c r="C1281" s="45"/>
    </row>
    <row r="1282" spans="1:3" ht="12.75" x14ac:dyDescent="0.2">
      <c r="A1282" s="19"/>
      <c r="B1282" s="20"/>
      <c r="C1282" s="45"/>
    </row>
    <row r="1283" spans="1:3" ht="12.75" x14ac:dyDescent="0.2">
      <c r="A1283" s="19"/>
      <c r="B1283" s="20"/>
      <c r="C1283" s="45"/>
    </row>
    <row r="1284" spans="1:3" ht="12.75" x14ac:dyDescent="0.2">
      <c r="A1284" s="19"/>
      <c r="B1284" s="20"/>
      <c r="C1284" s="45"/>
    </row>
    <row r="1285" spans="1:3" ht="12.75" x14ac:dyDescent="0.2">
      <c r="A1285" s="19"/>
      <c r="B1285" s="20"/>
      <c r="C1285" s="45"/>
    </row>
    <row r="1286" spans="1:3" ht="12.75" x14ac:dyDescent="0.2">
      <c r="A1286" s="19"/>
      <c r="B1286" s="20"/>
      <c r="C1286" s="45"/>
    </row>
    <row r="1287" spans="1:3" ht="12.75" x14ac:dyDescent="0.2">
      <c r="A1287" s="19"/>
      <c r="B1287" s="20"/>
      <c r="C1287" s="45"/>
    </row>
    <row r="1288" spans="1:3" ht="12.75" x14ac:dyDescent="0.2">
      <c r="A1288" s="19"/>
      <c r="B1288" s="20"/>
      <c r="C1288" s="45"/>
    </row>
    <row r="1289" spans="1:3" ht="12.75" x14ac:dyDescent="0.2">
      <c r="A1289" s="19"/>
      <c r="B1289" s="20"/>
      <c r="C1289" s="45"/>
    </row>
    <row r="1290" spans="1:3" ht="12.75" x14ac:dyDescent="0.2">
      <c r="A1290" s="19"/>
      <c r="B1290" s="20"/>
      <c r="C1290" s="45"/>
    </row>
    <row r="1291" spans="1:3" ht="12.75" x14ac:dyDescent="0.2">
      <c r="A1291" s="19"/>
      <c r="B1291" s="20"/>
      <c r="C1291" s="45"/>
    </row>
    <row r="1292" spans="1:3" ht="12.75" x14ac:dyDescent="0.2">
      <c r="A1292" s="19"/>
      <c r="B1292" s="20"/>
      <c r="C1292" s="45"/>
    </row>
    <row r="1293" spans="1:3" ht="12.75" x14ac:dyDescent="0.2">
      <c r="A1293" s="19"/>
      <c r="B1293" s="20"/>
      <c r="C1293" s="45"/>
    </row>
    <row r="1294" spans="1:3" ht="12.75" x14ac:dyDescent="0.2">
      <c r="A1294" s="19"/>
      <c r="B1294" s="20"/>
      <c r="C1294" s="45"/>
    </row>
    <row r="1295" spans="1:3" ht="12.75" x14ac:dyDescent="0.2">
      <c r="A1295" s="19"/>
      <c r="B1295" s="20"/>
      <c r="C1295" s="45"/>
    </row>
    <row r="1296" spans="1:3" ht="12.75" x14ac:dyDescent="0.2">
      <c r="A1296" s="19"/>
      <c r="B1296" s="20"/>
      <c r="C1296" s="45"/>
    </row>
    <row r="1297" spans="1:3" ht="12.75" x14ac:dyDescent="0.2">
      <c r="A1297" s="19"/>
      <c r="B1297" s="20"/>
      <c r="C1297" s="45"/>
    </row>
    <row r="1298" spans="1:3" ht="12.75" x14ac:dyDescent="0.2">
      <c r="A1298" s="19"/>
      <c r="B1298" s="20"/>
      <c r="C1298" s="45"/>
    </row>
    <row r="1299" spans="1:3" ht="12.75" x14ac:dyDescent="0.2">
      <c r="A1299" s="19"/>
      <c r="B1299" s="20"/>
      <c r="C1299" s="45"/>
    </row>
    <row r="1300" spans="1:3" ht="12.75" x14ac:dyDescent="0.2">
      <c r="A1300" s="19"/>
      <c r="B1300" s="20"/>
      <c r="C1300" s="45"/>
    </row>
    <row r="1301" spans="1:3" ht="12.75" x14ac:dyDescent="0.2">
      <c r="A1301" s="19"/>
      <c r="B1301" s="20"/>
      <c r="C1301" s="45"/>
    </row>
    <row r="1302" spans="1:3" ht="12.75" x14ac:dyDescent="0.2">
      <c r="A1302" s="19"/>
      <c r="B1302" s="20"/>
      <c r="C1302" s="45"/>
    </row>
    <row r="1303" spans="1:3" ht="12.75" x14ac:dyDescent="0.2">
      <c r="A1303" s="19"/>
      <c r="B1303" s="20"/>
      <c r="C1303" s="45"/>
    </row>
    <row r="1304" spans="1:3" ht="12.75" x14ac:dyDescent="0.2">
      <c r="A1304" s="19"/>
      <c r="B1304" s="20"/>
      <c r="C1304" s="45"/>
    </row>
    <row r="1305" spans="1:3" ht="12.75" x14ac:dyDescent="0.2">
      <c r="A1305" s="19"/>
      <c r="B1305" s="20"/>
      <c r="C1305" s="45"/>
    </row>
    <row r="1306" spans="1:3" ht="12.75" x14ac:dyDescent="0.2">
      <c r="A1306" s="19"/>
      <c r="B1306" s="20"/>
      <c r="C1306" s="45"/>
    </row>
    <row r="1307" spans="1:3" ht="12.75" x14ac:dyDescent="0.2">
      <c r="A1307" s="19"/>
      <c r="B1307" s="20"/>
      <c r="C1307" s="45"/>
    </row>
    <row r="1308" spans="1:3" ht="12.75" x14ac:dyDescent="0.2">
      <c r="A1308" s="19"/>
      <c r="B1308" s="20"/>
      <c r="C1308" s="45"/>
    </row>
    <row r="1309" spans="1:3" ht="12.75" x14ac:dyDescent="0.2">
      <c r="A1309" s="19"/>
      <c r="B1309" s="20"/>
      <c r="C1309" s="45"/>
    </row>
    <row r="1310" spans="1:3" ht="12.75" x14ac:dyDescent="0.2">
      <c r="A1310" s="19"/>
      <c r="B1310" s="20"/>
      <c r="C1310" s="45"/>
    </row>
    <row r="1311" spans="1:3" ht="12.75" x14ac:dyDescent="0.2">
      <c r="A1311" s="19"/>
      <c r="B1311" s="20"/>
      <c r="C1311" s="45"/>
    </row>
    <row r="1312" spans="1:3" ht="12.75" x14ac:dyDescent="0.2">
      <c r="A1312" s="19"/>
      <c r="B1312" s="20"/>
      <c r="C1312" s="45"/>
    </row>
    <row r="1313" spans="1:3" ht="12.75" x14ac:dyDescent="0.2">
      <c r="A1313" s="19"/>
      <c r="B1313" s="20"/>
      <c r="C1313" s="45"/>
    </row>
    <row r="1314" spans="1:3" ht="12.75" x14ac:dyDescent="0.2">
      <c r="A1314" s="19"/>
      <c r="B1314" s="20"/>
      <c r="C1314" s="45"/>
    </row>
    <row r="1315" spans="1:3" ht="12.75" x14ac:dyDescent="0.2">
      <c r="A1315" s="19"/>
      <c r="B1315" s="20"/>
      <c r="C1315" s="45"/>
    </row>
    <row r="1316" spans="1:3" ht="12.75" x14ac:dyDescent="0.2">
      <c r="A1316" s="19"/>
      <c r="B1316" s="20"/>
      <c r="C1316" s="45"/>
    </row>
    <row r="1317" spans="1:3" ht="12.75" x14ac:dyDescent="0.2">
      <c r="A1317" s="19"/>
      <c r="B1317" s="20"/>
      <c r="C1317" s="45"/>
    </row>
    <row r="1318" spans="1:3" ht="12.75" x14ac:dyDescent="0.2">
      <c r="A1318" s="19"/>
      <c r="B1318" s="20"/>
      <c r="C1318" s="45"/>
    </row>
    <row r="1319" spans="1:3" ht="12.75" x14ac:dyDescent="0.2">
      <c r="A1319" s="19"/>
      <c r="B1319" s="20"/>
      <c r="C1319" s="45"/>
    </row>
    <row r="1320" spans="1:3" ht="12.75" x14ac:dyDescent="0.2">
      <c r="A1320" s="19"/>
      <c r="B1320" s="20"/>
      <c r="C1320" s="45"/>
    </row>
    <row r="1321" spans="1:3" ht="12.75" x14ac:dyDescent="0.2">
      <c r="A1321" s="19"/>
      <c r="B1321" s="20"/>
      <c r="C1321" s="45"/>
    </row>
    <row r="1322" spans="1:3" ht="12.75" x14ac:dyDescent="0.2">
      <c r="A1322" s="19"/>
      <c r="B1322" s="20"/>
      <c r="C1322" s="45"/>
    </row>
    <row r="1323" spans="1:3" ht="12.75" x14ac:dyDescent="0.2">
      <c r="A1323" s="19"/>
      <c r="B1323" s="20"/>
      <c r="C1323" s="45"/>
    </row>
    <row r="1324" spans="1:3" ht="12.75" x14ac:dyDescent="0.2">
      <c r="A1324" s="19"/>
      <c r="B1324" s="20"/>
      <c r="C1324" s="45"/>
    </row>
    <row r="1325" spans="1:3" ht="12.75" x14ac:dyDescent="0.2">
      <c r="A1325" s="19"/>
      <c r="B1325" s="20"/>
      <c r="C1325" s="45"/>
    </row>
    <row r="1326" spans="1:3" ht="12.75" x14ac:dyDescent="0.2">
      <c r="A1326" s="19"/>
      <c r="B1326" s="20"/>
      <c r="C1326" s="45"/>
    </row>
    <row r="1327" spans="1:3" ht="12.75" x14ac:dyDescent="0.2">
      <c r="A1327" s="19"/>
      <c r="B1327" s="20"/>
      <c r="C1327" s="45"/>
    </row>
    <row r="1328" spans="1:3" ht="12.75" x14ac:dyDescent="0.2">
      <c r="A1328" s="19"/>
      <c r="B1328" s="20"/>
      <c r="C1328" s="45"/>
    </row>
    <row r="1329" spans="1:3" ht="12.75" x14ac:dyDescent="0.2">
      <c r="A1329" s="19"/>
      <c r="B1329" s="20"/>
      <c r="C1329" s="45"/>
    </row>
    <row r="1330" spans="1:3" ht="12.75" x14ac:dyDescent="0.2">
      <c r="A1330" s="19"/>
      <c r="B1330" s="20"/>
      <c r="C1330" s="45"/>
    </row>
    <row r="1331" spans="1:3" ht="12.75" x14ac:dyDescent="0.2">
      <c r="A1331" s="19"/>
      <c r="B1331" s="20"/>
      <c r="C1331" s="45"/>
    </row>
    <row r="1332" spans="1:3" ht="12.75" x14ac:dyDescent="0.2">
      <c r="A1332" s="19"/>
      <c r="B1332" s="20"/>
      <c r="C1332" s="45"/>
    </row>
    <row r="1333" spans="1:3" ht="12.75" x14ac:dyDescent="0.2">
      <c r="A1333" s="19"/>
      <c r="B1333" s="20"/>
      <c r="C1333" s="45"/>
    </row>
    <row r="1334" spans="1:3" ht="12.75" x14ac:dyDescent="0.2">
      <c r="A1334" s="19"/>
      <c r="B1334" s="20"/>
      <c r="C1334" s="45"/>
    </row>
    <row r="1335" spans="1:3" ht="12.75" x14ac:dyDescent="0.2">
      <c r="A1335" s="19"/>
      <c r="B1335" s="20"/>
      <c r="C1335" s="45"/>
    </row>
    <row r="1336" spans="1:3" ht="12.75" x14ac:dyDescent="0.2">
      <c r="A1336" s="19"/>
      <c r="B1336" s="20"/>
      <c r="C1336" s="45"/>
    </row>
    <row r="1337" spans="1:3" ht="12.75" x14ac:dyDescent="0.2">
      <c r="A1337" s="19"/>
      <c r="B1337" s="20"/>
      <c r="C1337" s="45"/>
    </row>
    <row r="1338" spans="1:3" ht="12.75" x14ac:dyDescent="0.2">
      <c r="A1338" s="19"/>
      <c r="B1338" s="20"/>
      <c r="C1338" s="45"/>
    </row>
    <row r="1339" spans="1:3" ht="12.75" x14ac:dyDescent="0.2">
      <c r="A1339" s="19"/>
      <c r="B1339" s="20"/>
      <c r="C1339" s="45"/>
    </row>
    <row r="1340" spans="1:3" ht="12.75" x14ac:dyDescent="0.2">
      <c r="A1340" s="19"/>
      <c r="B1340" s="20"/>
      <c r="C1340" s="45"/>
    </row>
    <row r="1341" spans="1:3" ht="12.75" x14ac:dyDescent="0.2">
      <c r="A1341" s="19"/>
      <c r="B1341" s="20"/>
      <c r="C1341" s="45"/>
    </row>
    <row r="1342" spans="1:3" ht="12.75" x14ac:dyDescent="0.2">
      <c r="A1342" s="19"/>
      <c r="B1342" s="20"/>
      <c r="C1342" s="45"/>
    </row>
    <row r="1343" spans="1:3" ht="12.75" x14ac:dyDescent="0.2">
      <c r="A1343" s="19"/>
      <c r="B1343" s="20"/>
      <c r="C1343" s="45"/>
    </row>
    <row r="1344" spans="1:3" ht="12.75" x14ac:dyDescent="0.2">
      <c r="A1344" s="19"/>
      <c r="B1344" s="20"/>
      <c r="C1344" s="45"/>
    </row>
    <row r="1345" spans="1:3" ht="12.75" x14ac:dyDescent="0.2">
      <c r="A1345" s="19"/>
      <c r="B1345" s="20"/>
      <c r="C1345" s="45"/>
    </row>
    <row r="1346" spans="1:3" ht="12.75" x14ac:dyDescent="0.2">
      <c r="A1346" s="19"/>
      <c r="B1346" s="20"/>
      <c r="C1346" s="45"/>
    </row>
    <row r="1347" spans="1:3" ht="12.75" x14ac:dyDescent="0.2">
      <c r="A1347" s="19"/>
      <c r="B1347" s="20"/>
      <c r="C1347" s="45"/>
    </row>
    <row r="1348" spans="1:3" ht="12.75" x14ac:dyDescent="0.2">
      <c r="A1348" s="19"/>
      <c r="B1348" s="20"/>
      <c r="C1348" s="45"/>
    </row>
    <row r="1349" spans="1:3" ht="12.75" x14ac:dyDescent="0.2">
      <c r="A1349" s="19"/>
      <c r="B1349" s="20"/>
      <c r="C1349" s="45"/>
    </row>
    <row r="1350" spans="1:3" ht="12.75" x14ac:dyDescent="0.2">
      <c r="A1350" s="19"/>
      <c r="B1350" s="20"/>
      <c r="C1350" s="45"/>
    </row>
    <row r="1351" spans="1:3" ht="12.75" x14ac:dyDescent="0.2">
      <c r="A1351" s="19"/>
      <c r="B1351" s="20"/>
      <c r="C1351" s="45"/>
    </row>
    <row r="1352" spans="1:3" ht="12.75" x14ac:dyDescent="0.2">
      <c r="A1352" s="19"/>
      <c r="B1352" s="20"/>
      <c r="C1352" s="45"/>
    </row>
    <row r="1353" spans="1:3" ht="12.75" x14ac:dyDescent="0.2">
      <c r="A1353" s="19"/>
      <c r="B1353" s="20"/>
      <c r="C1353" s="45"/>
    </row>
    <row r="1354" spans="1:3" ht="12.75" x14ac:dyDescent="0.2">
      <c r="A1354" s="19"/>
      <c r="B1354" s="20"/>
      <c r="C1354" s="45"/>
    </row>
    <row r="1355" spans="1:3" ht="12.75" x14ac:dyDescent="0.2">
      <c r="A1355" s="19"/>
      <c r="B1355" s="20"/>
      <c r="C1355" s="45"/>
    </row>
    <row r="1356" spans="1:3" ht="12.75" x14ac:dyDescent="0.2">
      <c r="A1356" s="19"/>
      <c r="B1356" s="20"/>
      <c r="C1356" s="45"/>
    </row>
    <row r="1357" spans="1:3" ht="12.75" x14ac:dyDescent="0.2">
      <c r="A1357" s="19"/>
      <c r="B1357" s="20"/>
      <c r="C1357" s="45"/>
    </row>
    <row r="1358" spans="1:3" ht="12.75" x14ac:dyDescent="0.2">
      <c r="A1358" s="19"/>
      <c r="B1358" s="20"/>
      <c r="C1358" s="45"/>
    </row>
    <row r="1359" spans="1:3" ht="12.75" x14ac:dyDescent="0.2">
      <c r="A1359" s="19"/>
      <c r="B1359" s="20"/>
      <c r="C1359" s="45"/>
    </row>
    <row r="1360" spans="1:3" ht="12.75" x14ac:dyDescent="0.2">
      <c r="A1360" s="19"/>
      <c r="B1360" s="20"/>
      <c r="C1360" s="45"/>
    </row>
    <row r="1361" spans="1:3" ht="12.75" x14ac:dyDescent="0.2">
      <c r="A1361" s="19"/>
      <c r="B1361" s="20"/>
      <c r="C1361" s="45"/>
    </row>
    <row r="1362" spans="1:3" ht="12.75" x14ac:dyDescent="0.2">
      <c r="A1362" s="19"/>
      <c r="B1362" s="20"/>
      <c r="C1362" s="45"/>
    </row>
    <row r="1363" spans="1:3" ht="12.75" x14ac:dyDescent="0.2">
      <c r="A1363" s="19"/>
      <c r="B1363" s="20"/>
      <c r="C1363" s="45"/>
    </row>
    <row r="1364" spans="1:3" ht="12.75" x14ac:dyDescent="0.2">
      <c r="A1364" s="19"/>
      <c r="B1364" s="20"/>
      <c r="C1364" s="45"/>
    </row>
    <row r="1365" spans="1:3" ht="12.75" x14ac:dyDescent="0.2">
      <c r="A1365" s="19"/>
      <c r="B1365" s="20"/>
      <c r="C1365" s="45"/>
    </row>
    <row r="1366" spans="1:3" ht="12.75" x14ac:dyDescent="0.2">
      <c r="A1366" s="19"/>
      <c r="B1366" s="20"/>
      <c r="C1366" s="45"/>
    </row>
    <row r="1367" spans="1:3" ht="12.75" x14ac:dyDescent="0.2">
      <c r="A1367" s="19"/>
      <c r="B1367" s="20"/>
      <c r="C1367" s="45"/>
    </row>
    <row r="1368" spans="1:3" ht="12.75" x14ac:dyDescent="0.2">
      <c r="A1368" s="19"/>
      <c r="B1368" s="20"/>
      <c r="C1368" s="45"/>
    </row>
    <row r="1369" spans="1:3" ht="12.75" x14ac:dyDescent="0.2">
      <c r="A1369" s="19"/>
      <c r="B1369" s="20"/>
      <c r="C1369" s="45"/>
    </row>
    <row r="1370" spans="1:3" ht="12.75" x14ac:dyDescent="0.2">
      <c r="A1370" s="19"/>
      <c r="B1370" s="20"/>
      <c r="C1370" s="45"/>
    </row>
    <row r="1371" spans="1:3" ht="12.75" x14ac:dyDescent="0.2">
      <c r="A1371" s="19"/>
      <c r="B1371" s="20"/>
      <c r="C1371" s="45"/>
    </row>
    <row r="1372" spans="1:3" ht="12.75" x14ac:dyDescent="0.2">
      <c r="A1372" s="19"/>
      <c r="B1372" s="20"/>
      <c r="C1372" s="45"/>
    </row>
    <row r="1373" spans="1:3" ht="12.75" x14ac:dyDescent="0.2">
      <c r="A1373" s="19"/>
      <c r="B1373" s="20"/>
      <c r="C1373" s="45"/>
    </row>
    <row r="1374" spans="1:3" ht="12.75" x14ac:dyDescent="0.2">
      <c r="A1374" s="19"/>
      <c r="B1374" s="20"/>
      <c r="C1374" s="45"/>
    </row>
    <row r="1375" spans="1:3" ht="12.75" x14ac:dyDescent="0.2">
      <c r="A1375" s="19"/>
      <c r="B1375" s="20"/>
      <c r="C1375" s="45"/>
    </row>
    <row r="1376" spans="1:3" ht="12.75" x14ac:dyDescent="0.2">
      <c r="A1376" s="19"/>
      <c r="B1376" s="20"/>
      <c r="C1376" s="45"/>
    </row>
    <row r="1377" spans="1:3" ht="12.75" x14ac:dyDescent="0.2">
      <c r="A1377" s="19"/>
      <c r="B1377" s="20"/>
      <c r="C1377" s="45"/>
    </row>
    <row r="1378" spans="1:3" ht="12.75" x14ac:dyDescent="0.2">
      <c r="A1378" s="19"/>
      <c r="B1378" s="20"/>
      <c r="C1378" s="45"/>
    </row>
    <row r="1379" spans="1:3" ht="12.75" x14ac:dyDescent="0.2">
      <c r="A1379" s="19"/>
      <c r="B1379" s="20"/>
      <c r="C1379" s="45"/>
    </row>
    <row r="1380" spans="1:3" ht="12.75" x14ac:dyDescent="0.2">
      <c r="A1380" s="19"/>
      <c r="B1380" s="20"/>
      <c r="C1380" s="45"/>
    </row>
    <row r="1381" spans="1:3" ht="12.75" x14ac:dyDescent="0.2">
      <c r="A1381" s="19"/>
      <c r="B1381" s="20"/>
      <c r="C1381" s="45"/>
    </row>
    <row r="1382" spans="1:3" ht="12.75" x14ac:dyDescent="0.2">
      <c r="A1382" s="19"/>
      <c r="B1382" s="20"/>
      <c r="C1382" s="45"/>
    </row>
    <row r="1383" spans="1:3" ht="12.75" x14ac:dyDescent="0.2">
      <c r="A1383" s="19"/>
      <c r="B1383" s="20"/>
      <c r="C1383" s="45"/>
    </row>
    <row r="1384" spans="1:3" ht="12.75" x14ac:dyDescent="0.2">
      <c r="A1384" s="19"/>
      <c r="B1384" s="20"/>
      <c r="C1384" s="45"/>
    </row>
    <row r="1385" spans="1:3" ht="12.75" x14ac:dyDescent="0.2">
      <c r="A1385" s="19"/>
      <c r="B1385" s="20"/>
      <c r="C1385" s="45"/>
    </row>
    <row r="1386" spans="1:3" ht="12.75" x14ac:dyDescent="0.2">
      <c r="A1386" s="19"/>
      <c r="B1386" s="20"/>
      <c r="C1386" s="45"/>
    </row>
    <row r="1387" spans="1:3" ht="12.75" x14ac:dyDescent="0.2">
      <c r="A1387" s="19"/>
      <c r="B1387" s="20"/>
      <c r="C1387" s="45"/>
    </row>
    <row r="1388" spans="1:3" ht="12.75" x14ac:dyDescent="0.2">
      <c r="A1388" s="19"/>
      <c r="B1388" s="20"/>
      <c r="C1388" s="45"/>
    </row>
    <row r="1389" spans="1:3" ht="12.75" x14ac:dyDescent="0.2">
      <c r="A1389" s="19"/>
      <c r="B1389" s="20"/>
      <c r="C1389" s="45"/>
    </row>
    <row r="1390" spans="1:3" ht="12.75" x14ac:dyDescent="0.2">
      <c r="A1390" s="19"/>
      <c r="B1390" s="20"/>
      <c r="C1390" s="45"/>
    </row>
    <row r="1391" spans="1:3" ht="12.75" x14ac:dyDescent="0.2">
      <c r="A1391" s="19"/>
      <c r="B1391" s="20"/>
      <c r="C1391" s="45"/>
    </row>
    <row r="1392" spans="1:3" ht="12.75" x14ac:dyDescent="0.2">
      <c r="A1392" s="19"/>
      <c r="B1392" s="20"/>
      <c r="C1392" s="45"/>
    </row>
    <row r="1393" spans="1:3" ht="12.75" x14ac:dyDescent="0.2">
      <c r="A1393" s="19"/>
      <c r="B1393" s="20"/>
      <c r="C1393" s="45"/>
    </row>
    <row r="1394" spans="1:3" ht="12.75" x14ac:dyDescent="0.2">
      <c r="A1394" s="19"/>
      <c r="B1394" s="20"/>
      <c r="C1394" s="45"/>
    </row>
    <row r="1395" spans="1:3" ht="12.75" x14ac:dyDescent="0.2">
      <c r="A1395" s="19"/>
      <c r="B1395" s="20"/>
      <c r="C1395" s="45"/>
    </row>
    <row r="1396" spans="1:3" ht="12.75" x14ac:dyDescent="0.2">
      <c r="A1396" s="19"/>
      <c r="B1396" s="20"/>
      <c r="C1396" s="45"/>
    </row>
    <row r="1397" spans="1:3" ht="12.75" x14ac:dyDescent="0.2">
      <c r="A1397" s="19"/>
      <c r="B1397" s="20"/>
      <c r="C1397" s="45"/>
    </row>
    <row r="1398" spans="1:3" ht="12.75" x14ac:dyDescent="0.2">
      <c r="A1398" s="19"/>
      <c r="B1398" s="20"/>
      <c r="C1398" s="45"/>
    </row>
    <row r="1399" spans="1:3" ht="12.75" x14ac:dyDescent="0.2">
      <c r="A1399" s="19"/>
      <c r="B1399" s="20"/>
      <c r="C1399" s="45"/>
    </row>
    <row r="1400" spans="1:3" ht="12.75" x14ac:dyDescent="0.2">
      <c r="A1400" s="19"/>
      <c r="B1400" s="20"/>
      <c r="C1400" s="45"/>
    </row>
    <row r="1401" spans="1:3" ht="12.75" x14ac:dyDescent="0.2">
      <c r="A1401" s="19"/>
      <c r="B1401" s="20"/>
      <c r="C1401" s="45"/>
    </row>
    <row r="1402" spans="1:3" ht="12.75" x14ac:dyDescent="0.2">
      <c r="A1402" s="19"/>
      <c r="B1402" s="20"/>
      <c r="C1402" s="45"/>
    </row>
    <row r="1403" spans="1:3" ht="12.75" x14ac:dyDescent="0.2">
      <c r="A1403" s="19"/>
      <c r="B1403" s="20"/>
      <c r="C1403" s="45"/>
    </row>
    <row r="1404" spans="1:3" ht="12.75" x14ac:dyDescent="0.2">
      <c r="A1404" s="19"/>
      <c r="B1404" s="20"/>
      <c r="C1404" s="45"/>
    </row>
    <row r="1405" spans="1:3" ht="12.75" x14ac:dyDescent="0.2">
      <c r="A1405" s="19"/>
      <c r="B1405" s="20"/>
      <c r="C1405" s="45"/>
    </row>
    <row r="1406" spans="1:3" ht="12.75" x14ac:dyDescent="0.2">
      <c r="A1406" s="19"/>
      <c r="B1406" s="20"/>
      <c r="C1406" s="45"/>
    </row>
    <row r="1407" spans="1:3" ht="12.75" x14ac:dyDescent="0.2">
      <c r="A1407" s="19"/>
      <c r="B1407" s="20"/>
      <c r="C1407" s="45"/>
    </row>
    <row r="1408" spans="1:3" ht="12.75" x14ac:dyDescent="0.2">
      <c r="A1408" s="19"/>
      <c r="B1408" s="20"/>
      <c r="C1408" s="45"/>
    </row>
    <row r="1409" spans="1:3" ht="12.75" x14ac:dyDescent="0.2">
      <c r="A1409" s="19"/>
      <c r="B1409" s="20"/>
      <c r="C1409" s="45"/>
    </row>
    <row r="1410" spans="1:3" ht="12.75" x14ac:dyDescent="0.2">
      <c r="A1410" s="19"/>
      <c r="B1410" s="20"/>
      <c r="C1410" s="45"/>
    </row>
    <row r="1411" spans="1:3" ht="12.75" x14ac:dyDescent="0.2">
      <c r="A1411" s="19"/>
      <c r="B1411" s="20"/>
      <c r="C1411" s="45"/>
    </row>
    <row r="1412" spans="1:3" ht="12.75" x14ac:dyDescent="0.2">
      <c r="A1412" s="19"/>
      <c r="B1412" s="20"/>
      <c r="C1412" s="45"/>
    </row>
    <row r="1413" spans="1:3" ht="12.75" x14ac:dyDescent="0.2">
      <c r="A1413" s="19"/>
      <c r="B1413" s="20"/>
      <c r="C1413" s="45"/>
    </row>
    <row r="1414" spans="1:3" ht="12.75" x14ac:dyDescent="0.2">
      <c r="A1414" s="19"/>
      <c r="B1414" s="20"/>
      <c r="C1414" s="45"/>
    </row>
    <row r="1415" spans="1:3" ht="12.75" x14ac:dyDescent="0.2">
      <c r="A1415" s="19"/>
      <c r="B1415" s="20"/>
      <c r="C1415" s="45"/>
    </row>
    <row r="1416" spans="1:3" ht="12.75" x14ac:dyDescent="0.2">
      <c r="A1416" s="19"/>
      <c r="B1416" s="20"/>
      <c r="C1416" s="45"/>
    </row>
    <row r="1417" spans="1:3" ht="12.75" x14ac:dyDescent="0.2">
      <c r="A1417" s="19"/>
      <c r="B1417" s="20"/>
      <c r="C1417" s="45"/>
    </row>
    <row r="1418" spans="1:3" ht="12.75" x14ac:dyDescent="0.2">
      <c r="A1418" s="19"/>
      <c r="B1418" s="20"/>
      <c r="C1418" s="45"/>
    </row>
    <row r="1419" spans="1:3" ht="12.75" x14ac:dyDescent="0.2">
      <c r="A1419" s="19"/>
      <c r="B1419" s="20"/>
      <c r="C1419" s="45"/>
    </row>
    <row r="1420" spans="1:3" ht="12.75" x14ac:dyDescent="0.2">
      <c r="A1420" s="19"/>
      <c r="B1420" s="20"/>
      <c r="C1420" s="45"/>
    </row>
    <row r="1421" spans="1:3" ht="12.75" x14ac:dyDescent="0.2">
      <c r="A1421" s="19"/>
      <c r="B1421" s="20"/>
      <c r="C1421" s="45"/>
    </row>
    <row r="1422" spans="1:3" ht="12.75" x14ac:dyDescent="0.2">
      <c r="A1422" s="19"/>
      <c r="B1422" s="20"/>
      <c r="C1422" s="45"/>
    </row>
    <row r="1423" spans="1:3" ht="12.75" x14ac:dyDescent="0.2">
      <c r="A1423" s="19"/>
      <c r="B1423" s="20"/>
      <c r="C1423" s="45"/>
    </row>
    <row r="1424" spans="1:3" ht="12.75" x14ac:dyDescent="0.2">
      <c r="A1424" s="19"/>
      <c r="B1424" s="20"/>
      <c r="C1424" s="45"/>
    </row>
    <row r="1425" spans="1:3" ht="12.75" x14ac:dyDescent="0.2">
      <c r="A1425" s="19"/>
      <c r="B1425" s="20"/>
      <c r="C1425" s="45"/>
    </row>
    <row r="1426" spans="1:3" ht="12.75" x14ac:dyDescent="0.2">
      <c r="A1426" s="19"/>
      <c r="B1426" s="20"/>
      <c r="C1426" s="45"/>
    </row>
    <row r="1427" spans="1:3" ht="12.75" x14ac:dyDescent="0.2">
      <c r="A1427" s="19"/>
      <c r="B1427" s="20"/>
      <c r="C1427" s="45"/>
    </row>
    <row r="1428" spans="1:3" ht="12.75" x14ac:dyDescent="0.2">
      <c r="A1428" s="19"/>
      <c r="B1428" s="20"/>
      <c r="C1428" s="45"/>
    </row>
    <row r="1429" spans="1:3" ht="12.75" x14ac:dyDescent="0.2">
      <c r="A1429" s="19"/>
      <c r="B1429" s="20"/>
      <c r="C1429" s="45"/>
    </row>
    <row r="1430" spans="1:3" ht="12.75" x14ac:dyDescent="0.2">
      <c r="A1430" s="19"/>
      <c r="B1430" s="20"/>
      <c r="C1430" s="45"/>
    </row>
    <row r="1431" spans="1:3" ht="12.75" x14ac:dyDescent="0.2">
      <c r="A1431" s="19"/>
      <c r="B1431" s="20"/>
      <c r="C1431" s="45"/>
    </row>
    <row r="1432" spans="1:3" ht="12.75" x14ac:dyDescent="0.2">
      <c r="A1432" s="19"/>
      <c r="B1432" s="20"/>
      <c r="C1432" s="45"/>
    </row>
    <row r="1433" spans="1:3" ht="12.75" x14ac:dyDescent="0.2">
      <c r="A1433" s="19"/>
      <c r="B1433" s="20"/>
      <c r="C1433" s="45"/>
    </row>
    <row r="1434" spans="1:3" ht="12.75" x14ac:dyDescent="0.2">
      <c r="A1434" s="19"/>
      <c r="B1434" s="20"/>
      <c r="C1434" s="45"/>
    </row>
    <row r="1435" spans="1:3" ht="12.75" x14ac:dyDescent="0.2">
      <c r="A1435" s="19"/>
      <c r="B1435" s="20"/>
      <c r="C1435" s="45"/>
    </row>
    <row r="1436" spans="1:3" ht="12.75" x14ac:dyDescent="0.2">
      <c r="A1436" s="19"/>
      <c r="B1436" s="20"/>
      <c r="C1436" s="45"/>
    </row>
    <row r="1437" spans="1:3" ht="12.75" x14ac:dyDescent="0.2">
      <c r="A1437" s="19"/>
      <c r="B1437" s="20"/>
      <c r="C1437" s="45"/>
    </row>
    <row r="1438" spans="1:3" ht="12.75" x14ac:dyDescent="0.2">
      <c r="A1438" s="19"/>
      <c r="B1438" s="20"/>
      <c r="C1438" s="45"/>
    </row>
    <row r="1439" spans="1:3" ht="12.75" x14ac:dyDescent="0.2">
      <c r="A1439" s="19"/>
      <c r="B1439" s="20"/>
      <c r="C1439" s="45"/>
    </row>
    <row r="1440" spans="1:3" ht="12.75" x14ac:dyDescent="0.2">
      <c r="A1440" s="19"/>
      <c r="B1440" s="20"/>
      <c r="C1440" s="45"/>
    </row>
    <row r="1441" spans="1:3" ht="12.75" x14ac:dyDescent="0.2">
      <c r="A1441" s="19"/>
      <c r="B1441" s="20"/>
      <c r="C1441" s="45"/>
    </row>
    <row r="1442" spans="1:3" ht="12.75" x14ac:dyDescent="0.2">
      <c r="A1442" s="19"/>
      <c r="B1442" s="20"/>
      <c r="C1442" s="45"/>
    </row>
    <row r="1443" spans="1:3" ht="12.75" x14ac:dyDescent="0.2">
      <c r="A1443" s="19"/>
      <c r="B1443" s="20"/>
      <c r="C1443" s="45"/>
    </row>
    <row r="1444" spans="1:3" ht="12.75" x14ac:dyDescent="0.2">
      <c r="A1444" s="19"/>
      <c r="B1444" s="20"/>
      <c r="C1444" s="45"/>
    </row>
    <row r="1445" spans="1:3" ht="12.75" x14ac:dyDescent="0.2">
      <c r="A1445" s="19"/>
      <c r="B1445" s="20"/>
      <c r="C1445" s="45"/>
    </row>
    <row r="1446" spans="1:3" ht="12.75" x14ac:dyDescent="0.2">
      <c r="A1446" s="19"/>
      <c r="B1446" s="20"/>
      <c r="C1446" s="45"/>
    </row>
    <row r="1447" spans="1:3" ht="12.75" x14ac:dyDescent="0.2">
      <c r="A1447" s="19"/>
      <c r="B1447" s="20"/>
      <c r="C1447" s="45"/>
    </row>
    <row r="1448" spans="1:3" ht="12.75" x14ac:dyDescent="0.2">
      <c r="A1448" s="19"/>
      <c r="B1448" s="20"/>
      <c r="C1448" s="45"/>
    </row>
    <row r="1449" spans="1:3" ht="12.75" x14ac:dyDescent="0.2">
      <c r="A1449" s="19"/>
      <c r="B1449" s="20"/>
      <c r="C1449" s="45"/>
    </row>
    <row r="1450" spans="1:3" ht="12.75" x14ac:dyDescent="0.2">
      <c r="A1450" s="19"/>
      <c r="B1450" s="20"/>
      <c r="C1450" s="45"/>
    </row>
    <row r="1451" spans="1:3" ht="12.75" x14ac:dyDescent="0.2">
      <c r="A1451" s="19"/>
      <c r="B1451" s="20"/>
      <c r="C1451" s="45"/>
    </row>
    <row r="1452" spans="1:3" ht="12.75" x14ac:dyDescent="0.2">
      <c r="A1452" s="19"/>
      <c r="B1452" s="20"/>
      <c r="C1452" s="45"/>
    </row>
    <row r="1453" spans="1:3" ht="12.75" x14ac:dyDescent="0.2">
      <c r="A1453" s="19"/>
      <c r="B1453" s="20"/>
      <c r="C1453" s="45"/>
    </row>
    <row r="1454" spans="1:3" ht="12.75" x14ac:dyDescent="0.2">
      <c r="A1454" s="19"/>
      <c r="B1454" s="20"/>
      <c r="C1454" s="45"/>
    </row>
    <row r="1455" spans="1:3" ht="12.75" x14ac:dyDescent="0.2">
      <c r="A1455" s="19"/>
      <c r="B1455" s="20"/>
      <c r="C1455" s="45"/>
    </row>
    <row r="1456" spans="1:3" ht="12.75" x14ac:dyDescent="0.2">
      <c r="A1456" s="19"/>
      <c r="B1456" s="20"/>
      <c r="C1456" s="45"/>
    </row>
    <row r="1457" spans="1:3" ht="12.75" x14ac:dyDescent="0.2">
      <c r="A1457" s="19"/>
      <c r="B1457" s="20"/>
      <c r="C1457" s="45"/>
    </row>
    <row r="1458" spans="1:3" ht="12.75" x14ac:dyDescent="0.2">
      <c r="A1458" s="19"/>
      <c r="B1458" s="20"/>
      <c r="C1458" s="45"/>
    </row>
    <row r="1459" spans="1:3" ht="12.75" x14ac:dyDescent="0.2">
      <c r="A1459" s="19"/>
      <c r="B1459" s="20"/>
      <c r="C1459" s="45"/>
    </row>
    <row r="1460" spans="1:3" ht="12.75" x14ac:dyDescent="0.2">
      <c r="A1460" s="19"/>
      <c r="B1460" s="20"/>
      <c r="C1460" s="45"/>
    </row>
    <row r="1461" spans="1:3" ht="12.75" x14ac:dyDescent="0.2">
      <c r="A1461" s="19"/>
      <c r="B1461" s="20"/>
      <c r="C1461" s="45"/>
    </row>
    <row r="1462" spans="1:3" ht="12.75" x14ac:dyDescent="0.2">
      <c r="A1462" s="19"/>
      <c r="B1462" s="20"/>
      <c r="C1462" s="45"/>
    </row>
    <row r="1463" spans="1:3" ht="12.75" x14ac:dyDescent="0.2">
      <c r="A1463" s="19"/>
      <c r="B1463" s="20"/>
      <c r="C1463" s="45"/>
    </row>
    <row r="1464" spans="1:3" ht="12.75" x14ac:dyDescent="0.2">
      <c r="A1464" s="19"/>
      <c r="B1464" s="20"/>
      <c r="C1464" s="45"/>
    </row>
    <row r="1465" spans="1:3" ht="12.75" x14ac:dyDescent="0.2">
      <c r="A1465" s="19"/>
      <c r="B1465" s="20"/>
      <c r="C1465" s="45"/>
    </row>
    <row r="1466" spans="1:3" ht="12.75" x14ac:dyDescent="0.2">
      <c r="A1466" s="19"/>
      <c r="B1466" s="20"/>
      <c r="C1466" s="45"/>
    </row>
    <row r="1467" spans="1:3" ht="12.75" x14ac:dyDescent="0.2">
      <c r="A1467" s="19"/>
      <c r="B1467" s="20"/>
      <c r="C1467" s="45"/>
    </row>
    <row r="1468" spans="1:3" ht="12.75" x14ac:dyDescent="0.2">
      <c r="A1468" s="19"/>
      <c r="B1468" s="20"/>
      <c r="C1468" s="45"/>
    </row>
    <row r="1469" spans="1:3" ht="12.75" x14ac:dyDescent="0.2">
      <c r="A1469" s="19"/>
      <c r="B1469" s="20"/>
      <c r="C1469" s="45"/>
    </row>
    <row r="1470" spans="1:3" ht="12.75" x14ac:dyDescent="0.2">
      <c r="A1470" s="19"/>
      <c r="B1470" s="20"/>
      <c r="C1470" s="45"/>
    </row>
    <row r="1471" spans="1:3" ht="12.75" x14ac:dyDescent="0.2">
      <c r="A1471" s="19"/>
      <c r="B1471" s="20"/>
      <c r="C1471" s="45"/>
    </row>
    <row r="1472" spans="1:3" ht="12.75" x14ac:dyDescent="0.2">
      <c r="A1472" s="19"/>
      <c r="B1472" s="20"/>
      <c r="C1472" s="45"/>
    </row>
    <row r="1473" spans="1:3" ht="12.75" x14ac:dyDescent="0.2">
      <c r="A1473" s="19"/>
      <c r="B1473" s="20"/>
      <c r="C1473" s="45"/>
    </row>
    <row r="1474" spans="1:3" ht="12.75" x14ac:dyDescent="0.2">
      <c r="A1474" s="19"/>
      <c r="B1474" s="20"/>
      <c r="C1474" s="45"/>
    </row>
    <row r="1475" spans="1:3" ht="12.75" x14ac:dyDescent="0.2">
      <c r="A1475" s="19"/>
      <c r="B1475" s="20"/>
      <c r="C1475" s="45"/>
    </row>
    <row r="1476" spans="1:3" ht="12.75" x14ac:dyDescent="0.2">
      <c r="A1476" s="19"/>
      <c r="B1476" s="20"/>
      <c r="C1476" s="45"/>
    </row>
    <row r="1477" spans="1:3" ht="12.75" x14ac:dyDescent="0.2">
      <c r="A1477" s="19"/>
      <c r="B1477" s="20"/>
      <c r="C1477" s="45"/>
    </row>
    <row r="1478" spans="1:3" ht="12.75" x14ac:dyDescent="0.2">
      <c r="A1478" s="19"/>
      <c r="B1478" s="20"/>
      <c r="C1478" s="45"/>
    </row>
    <row r="1479" spans="1:3" ht="12.75" x14ac:dyDescent="0.2">
      <c r="A1479" s="19"/>
      <c r="B1479" s="20"/>
      <c r="C1479" s="45"/>
    </row>
    <row r="1480" spans="1:3" ht="12.75" x14ac:dyDescent="0.2">
      <c r="A1480" s="19"/>
      <c r="B1480" s="20"/>
      <c r="C1480" s="45"/>
    </row>
    <row r="1481" spans="1:3" ht="12.75" x14ac:dyDescent="0.2">
      <c r="A1481" s="19"/>
      <c r="B1481" s="20"/>
      <c r="C1481" s="45"/>
    </row>
    <row r="1482" spans="1:3" ht="12.75" x14ac:dyDescent="0.2">
      <c r="A1482" s="19"/>
      <c r="B1482" s="20"/>
      <c r="C1482" s="45"/>
    </row>
    <row r="1483" spans="1:3" ht="12.75" x14ac:dyDescent="0.2">
      <c r="A1483" s="19"/>
      <c r="B1483" s="20"/>
      <c r="C1483" s="45"/>
    </row>
    <row r="1484" spans="1:3" ht="12.75" x14ac:dyDescent="0.2">
      <c r="A1484" s="19"/>
      <c r="B1484" s="20"/>
      <c r="C1484" s="45"/>
    </row>
    <row r="1485" spans="1:3" ht="12.75" x14ac:dyDescent="0.2">
      <c r="A1485" s="19"/>
      <c r="B1485" s="20"/>
      <c r="C1485" s="45"/>
    </row>
    <row r="1486" spans="1:3" ht="12.75" x14ac:dyDescent="0.2">
      <c r="A1486" s="19"/>
      <c r="B1486" s="20"/>
      <c r="C1486" s="45"/>
    </row>
    <row r="1487" spans="1:3" ht="12.75" x14ac:dyDescent="0.2">
      <c r="A1487" s="19"/>
      <c r="B1487" s="20"/>
      <c r="C1487" s="45"/>
    </row>
    <row r="1488" spans="1:3" ht="12.75" x14ac:dyDescent="0.2">
      <c r="A1488" s="19"/>
      <c r="B1488" s="20"/>
      <c r="C1488" s="45"/>
    </row>
    <row r="1489" spans="1:3" ht="12.75" x14ac:dyDescent="0.2">
      <c r="A1489" s="19"/>
      <c r="B1489" s="20"/>
      <c r="C1489" s="45"/>
    </row>
    <row r="1490" spans="1:3" ht="12.75" x14ac:dyDescent="0.2">
      <c r="A1490" s="19"/>
      <c r="B1490" s="20"/>
      <c r="C1490" s="45"/>
    </row>
    <row r="1491" spans="1:3" ht="12.75" x14ac:dyDescent="0.2">
      <c r="A1491" s="19"/>
      <c r="B1491" s="20"/>
      <c r="C1491" s="45"/>
    </row>
    <row r="1492" spans="1:3" ht="12.75" x14ac:dyDescent="0.2">
      <c r="A1492" s="19"/>
      <c r="B1492" s="20"/>
      <c r="C1492" s="45"/>
    </row>
    <row r="1493" spans="1:3" ht="12.75" x14ac:dyDescent="0.2">
      <c r="A1493" s="19"/>
      <c r="B1493" s="20"/>
      <c r="C1493" s="45"/>
    </row>
    <row r="1494" spans="1:3" ht="12.75" x14ac:dyDescent="0.2">
      <c r="A1494" s="19"/>
      <c r="B1494" s="20"/>
      <c r="C1494" s="45"/>
    </row>
    <row r="1495" spans="1:3" ht="12.75" x14ac:dyDescent="0.2">
      <c r="A1495" s="19"/>
      <c r="B1495" s="20"/>
      <c r="C1495" s="45"/>
    </row>
    <row r="1496" spans="1:3" ht="12.75" x14ac:dyDescent="0.2">
      <c r="A1496" s="19"/>
      <c r="B1496" s="20"/>
      <c r="C1496" s="45"/>
    </row>
    <row r="1497" spans="1:3" ht="12.75" x14ac:dyDescent="0.2">
      <c r="A1497" s="19"/>
      <c r="B1497" s="20"/>
      <c r="C1497" s="45"/>
    </row>
    <row r="1498" spans="1:3" ht="12.75" x14ac:dyDescent="0.2">
      <c r="A1498" s="19"/>
      <c r="B1498" s="20"/>
      <c r="C1498" s="45"/>
    </row>
    <row r="1499" spans="1:3" ht="12.75" x14ac:dyDescent="0.2">
      <c r="A1499" s="19"/>
      <c r="B1499" s="20"/>
      <c r="C1499" s="45"/>
    </row>
    <row r="1500" spans="1:3" ht="12.75" x14ac:dyDescent="0.2">
      <c r="A1500" s="19"/>
      <c r="B1500" s="20"/>
      <c r="C1500" s="45"/>
    </row>
    <row r="1501" spans="1:3" ht="12.75" x14ac:dyDescent="0.2">
      <c r="A1501" s="19"/>
      <c r="B1501" s="20"/>
      <c r="C1501" s="45"/>
    </row>
    <row r="1502" spans="1:3" ht="12.75" x14ac:dyDescent="0.2">
      <c r="A1502" s="19"/>
      <c r="B1502" s="20"/>
      <c r="C1502" s="45"/>
    </row>
    <row r="1503" spans="1:3" ht="12.75" x14ac:dyDescent="0.2">
      <c r="A1503" s="19"/>
      <c r="B1503" s="20"/>
      <c r="C1503" s="45"/>
    </row>
    <row r="1504" spans="1:3" ht="12.75" x14ac:dyDescent="0.2">
      <c r="A1504" s="19"/>
      <c r="B1504" s="20"/>
      <c r="C1504" s="45"/>
    </row>
    <row r="1505" spans="1:3" ht="12.75" x14ac:dyDescent="0.2">
      <c r="A1505" s="19"/>
      <c r="B1505" s="20"/>
      <c r="C1505" s="45"/>
    </row>
    <row r="1506" spans="1:3" ht="12.75" x14ac:dyDescent="0.2">
      <c r="A1506" s="19"/>
      <c r="B1506" s="20"/>
      <c r="C1506" s="45"/>
    </row>
    <row r="1507" spans="1:3" ht="12.75" x14ac:dyDescent="0.2">
      <c r="A1507" s="19"/>
      <c r="B1507" s="20"/>
      <c r="C1507" s="45"/>
    </row>
    <row r="1508" spans="1:3" ht="12.75" x14ac:dyDescent="0.2">
      <c r="A1508" s="19"/>
      <c r="B1508" s="20"/>
      <c r="C1508" s="45"/>
    </row>
    <row r="1509" spans="1:3" ht="12.75" x14ac:dyDescent="0.2">
      <c r="A1509" s="19"/>
      <c r="B1509" s="20"/>
      <c r="C1509" s="45"/>
    </row>
    <row r="1510" spans="1:3" ht="12.75" x14ac:dyDescent="0.2">
      <c r="A1510" s="19"/>
      <c r="B1510" s="20"/>
      <c r="C1510" s="45"/>
    </row>
    <row r="1511" spans="1:3" ht="12.75" x14ac:dyDescent="0.2">
      <c r="A1511" s="19"/>
      <c r="B1511" s="20"/>
      <c r="C1511" s="45"/>
    </row>
    <row r="1512" spans="1:3" ht="12.75" x14ac:dyDescent="0.2">
      <c r="A1512" s="19"/>
      <c r="B1512" s="20"/>
      <c r="C1512" s="45"/>
    </row>
    <row r="1513" spans="1:3" ht="12.75" x14ac:dyDescent="0.2">
      <c r="A1513" s="19"/>
      <c r="B1513" s="20"/>
      <c r="C1513" s="45"/>
    </row>
    <row r="1514" spans="1:3" ht="12.75" x14ac:dyDescent="0.2">
      <c r="A1514" s="19"/>
      <c r="B1514" s="20"/>
      <c r="C1514" s="45"/>
    </row>
    <row r="1515" spans="1:3" ht="12.75" x14ac:dyDescent="0.2">
      <c r="A1515" s="19"/>
      <c r="B1515" s="20"/>
      <c r="C1515" s="45"/>
    </row>
    <row r="1516" spans="1:3" ht="12.75" x14ac:dyDescent="0.2">
      <c r="A1516" s="19"/>
      <c r="B1516" s="20"/>
      <c r="C1516" s="45"/>
    </row>
    <row r="1517" spans="1:3" ht="12.75" x14ac:dyDescent="0.2">
      <c r="A1517" s="19"/>
      <c r="B1517" s="20"/>
      <c r="C1517" s="45"/>
    </row>
    <row r="1518" spans="1:3" ht="12.75" x14ac:dyDescent="0.2">
      <c r="A1518" s="19"/>
      <c r="B1518" s="20"/>
      <c r="C1518" s="45"/>
    </row>
    <row r="1519" spans="1:3" ht="12.75" x14ac:dyDescent="0.2">
      <c r="A1519" s="19"/>
      <c r="B1519" s="20"/>
      <c r="C1519" s="45"/>
    </row>
    <row r="1520" spans="1:3" ht="12.75" x14ac:dyDescent="0.2">
      <c r="A1520" s="19"/>
      <c r="B1520" s="20"/>
      <c r="C1520" s="45"/>
    </row>
    <row r="1521" spans="1:3" ht="12.75" x14ac:dyDescent="0.2">
      <c r="A1521" s="19"/>
      <c r="B1521" s="20"/>
      <c r="C1521" s="45"/>
    </row>
    <row r="1522" spans="1:3" ht="12.75" x14ac:dyDescent="0.2">
      <c r="A1522" s="19"/>
      <c r="B1522" s="20"/>
      <c r="C1522" s="45"/>
    </row>
    <row r="1523" spans="1:3" ht="12.75" x14ac:dyDescent="0.2">
      <c r="A1523" s="19"/>
      <c r="B1523" s="20"/>
      <c r="C1523" s="45"/>
    </row>
    <row r="1524" spans="1:3" ht="12.75" x14ac:dyDescent="0.2">
      <c r="A1524" s="19"/>
      <c r="B1524" s="20"/>
      <c r="C1524" s="45"/>
    </row>
    <row r="1525" spans="1:3" ht="12.75" x14ac:dyDescent="0.2">
      <c r="A1525" s="19"/>
      <c r="B1525" s="20"/>
      <c r="C1525" s="45"/>
    </row>
    <row r="1526" spans="1:3" ht="12.75" x14ac:dyDescent="0.2">
      <c r="A1526" s="19"/>
      <c r="B1526" s="20"/>
      <c r="C1526" s="45"/>
    </row>
    <row r="1527" spans="1:3" ht="12.75" x14ac:dyDescent="0.2">
      <c r="A1527" s="19"/>
      <c r="B1527" s="20"/>
      <c r="C1527" s="45"/>
    </row>
    <row r="1528" spans="1:3" ht="12.75" x14ac:dyDescent="0.2">
      <c r="A1528" s="19"/>
      <c r="B1528" s="20"/>
      <c r="C1528" s="45"/>
    </row>
    <row r="1529" spans="1:3" ht="12.75" x14ac:dyDescent="0.2">
      <c r="A1529" s="19"/>
      <c r="B1529" s="20"/>
      <c r="C1529" s="45"/>
    </row>
    <row r="1530" spans="1:3" ht="12.75" x14ac:dyDescent="0.2">
      <c r="A1530" s="19"/>
      <c r="B1530" s="20"/>
      <c r="C1530" s="45"/>
    </row>
    <row r="1531" spans="1:3" ht="12.75" x14ac:dyDescent="0.2">
      <c r="A1531" s="19"/>
      <c r="B1531" s="20"/>
      <c r="C1531" s="45"/>
    </row>
    <row r="1532" spans="1:3" ht="12.75" x14ac:dyDescent="0.2">
      <c r="A1532" s="19"/>
      <c r="B1532" s="20"/>
      <c r="C1532" s="45"/>
    </row>
    <row r="1533" spans="1:3" ht="12.75" x14ac:dyDescent="0.2">
      <c r="A1533" s="19"/>
      <c r="B1533" s="20"/>
      <c r="C1533" s="45"/>
    </row>
    <row r="1534" spans="1:3" ht="12.75" x14ac:dyDescent="0.2">
      <c r="A1534" s="19"/>
      <c r="B1534" s="20"/>
      <c r="C1534" s="45"/>
    </row>
    <row r="1535" spans="1:3" ht="12.75" x14ac:dyDescent="0.2">
      <c r="A1535" s="19"/>
      <c r="B1535" s="20"/>
      <c r="C1535" s="45"/>
    </row>
    <row r="1536" spans="1:3" ht="12.75" x14ac:dyDescent="0.2">
      <c r="A1536" s="19"/>
      <c r="B1536" s="20"/>
      <c r="C1536" s="45"/>
    </row>
    <row r="1537" spans="1:3" ht="12.75" x14ac:dyDescent="0.2">
      <c r="A1537" s="19"/>
      <c r="B1537" s="20"/>
      <c r="C1537" s="45"/>
    </row>
    <row r="1538" spans="1:3" ht="12.75" x14ac:dyDescent="0.2">
      <c r="A1538" s="19"/>
      <c r="B1538" s="20"/>
      <c r="C1538" s="45"/>
    </row>
    <row r="1539" spans="1:3" ht="12.75" x14ac:dyDescent="0.2">
      <c r="A1539" s="19"/>
      <c r="B1539" s="20"/>
      <c r="C1539" s="45"/>
    </row>
    <row r="1540" spans="1:3" ht="12.75" x14ac:dyDescent="0.2">
      <c r="A1540" s="19"/>
      <c r="B1540" s="20"/>
      <c r="C1540" s="45"/>
    </row>
    <row r="1541" spans="1:3" ht="12.75" x14ac:dyDescent="0.2">
      <c r="A1541" s="19"/>
      <c r="B1541" s="20"/>
      <c r="C1541" s="45"/>
    </row>
    <row r="1542" spans="1:3" ht="12.75" x14ac:dyDescent="0.2">
      <c r="A1542" s="19"/>
      <c r="B1542" s="20"/>
      <c r="C1542" s="45"/>
    </row>
    <row r="1543" spans="1:3" ht="12.75" x14ac:dyDescent="0.2">
      <c r="A1543" s="19"/>
      <c r="B1543" s="20"/>
      <c r="C1543" s="45"/>
    </row>
    <row r="1544" spans="1:3" ht="12.75" x14ac:dyDescent="0.2">
      <c r="A1544" s="19"/>
      <c r="B1544" s="20"/>
      <c r="C1544" s="45"/>
    </row>
    <row r="1545" spans="1:3" ht="12.75" x14ac:dyDescent="0.2">
      <c r="A1545" s="19"/>
      <c r="B1545" s="20"/>
      <c r="C1545" s="45"/>
    </row>
    <row r="1546" spans="1:3" ht="12.75" x14ac:dyDescent="0.2">
      <c r="A1546" s="19"/>
      <c r="B1546" s="20"/>
      <c r="C1546" s="45"/>
    </row>
    <row r="1547" spans="1:3" ht="12.75" x14ac:dyDescent="0.2">
      <c r="A1547" s="19"/>
      <c r="B1547" s="20"/>
      <c r="C1547" s="45"/>
    </row>
    <row r="1548" spans="1:3" ht="12.75" x14ac:dyDescent="0.2">
      <c r="A1548" s="19"/>
      <c r="B1548" s="20"/>
      <c r="C1548" s="45"/>
    </row>
    <row r="1549" spans="1:3" ht="12.75" x14ac:dyDescent="0.2">
      <c r="A1549" s="19"/>
      <c r="B1549" s="20"/>
      <c r="C1549" s="45"/>
    </row>
    <row r="1550" spans="1:3" ht="12.75" x14ac:dyDescent="0.2">
      <c r="A1550" s="19"/>
      <c r="B1550" s="20"/>
      <c r="C1550" s="45"/>
    </row>
    <row r="1551" spans="1:3" ht="12.75" x14ac:dyDescent="0.2">
      <c r="A1551" s="19"/>
      <c r="B1551" s="20"/>
      <c r="C1551" s="45"/>
    </row>
    <row r="1552" spans="1:3" ht="12.75" x14ac:dyDescent="0.2">
      <c r="A1552" s="19"/>
      <c r="B1552" s="20"/>
      <c r="C1552" s="45"/>
    </row>
    <row r="1553" spans="1:3" ht="12.75" x14ac:dyDescent="0.2">
      <c r="A1553" s="19"/>
      <c r="B1553" s="20"/>
      <c r="C1553" s="45"/>
    </row>
    <row r="1554" spans="1:3" ht="12.75" x14ac:dyDescent="0.2">
      <c r="A1554" s="19"/>
      <c r="B1554" s="20"/>
      <c r="C1554" s="45"/>
    </row>
    <row r="1555" spans="1:3" ht="12.75" x14ac:dyDescent="0.2">
      <c r="A1555" s="19"/>
      <c r="B1555" s="20"/>
      <c r="C1555" s="45"/>
    </row>
    <row r="1556" spans="1:3" ht="12.75" x14ac:dyDescent="0.2">
      <c r="A1556" s="19"/>
      <c r="B1556" s="20"/>
      <c r="C1556" s="45"/>
    </row>
    <row r="1557" spans="1:3" ht="12.75" x14ac:dyDescent="0.2">
      <c r="A1557" s="19"/>
      <c r="B1557" s="20"/>
      <c r="C1557" s="45"/>
    </row>
    <row r="1558" spans="1:3" ht="12.75" x14ac:dyDescent="0.2">
      <c r="A1558" s="19"/>
      <c r="B1558" s="20"/>
      <c r="C1558" s="45"/>
    </row>
    <row r="1559" spans="1:3" ht="12.75" x14ac:dyDescent="0.2">
      <c r="A1559" s="19"/>
      <c r="B1559" s="20"/>
      <c r="C1559" s="45"/>
    </row>
    <row r="1560" spans="1:3" ht="12.75" x14ac:dyDescent="0.2">
      <c r="A1560" s="19"/>
      <c r="B1560" s="20"/>
      <c r="C1560" s="45"/>
    </row>
    <row r="1561" spans="1:3" ht="12.75" x14ac:dyDescent="0.2">
      <c r="A1561" s="19"/>
      <c r="B1561" s="20"/>
      <c r="C1561" s="45"/>
    </row>
    <row r="1562" spans="1:3" ht="12.75" x14ac:dyDescent="0.2">
      <c r="A1562" s="19"/>
      <c r="B1562" s="20"/>
      <c r="C1562" s="45"/>
    </row>
    <row r="1563" spans="1:3" ht="12.75" x14ac:dyDescent="0.2">
      <c r="A1563" s="19"/>
      <c r="B1563" s="20"/>
      <c r="C1563" s="45"/>
    </row>
    <row r="1564" spans="1:3" ht="12.75" x14ac:dyDescent="0.2">
      <c r="A1564" s="19"/>
      <c r="B1564" s="20"/>
      <c r="C1564" s="45"/>
    </row>
    <row r="1565" spans="1:3" ht="12.75" x14ac:dyDescent="0.2">
      <c r="A1565" s="19"/>
      <c r="B1565" s="20"/>
      <c r="C1565" s="45"/>
    </row>
    <row r="1566" spans="1:3" ht="12.75" x14ac:dyDescent="0.2">
      <c r="A1566" s="19"/>
      <c r="B1566" s="20"/>
      <c r="C1566" s="45"/>
    </row>
    <row r="1567" spans="1:3" ht="12.75" x14ac:dyDescent="0.2">
      <c r="A1567" s="19"/>
      <c r="B1567" s="20"/>
      <c r="C1567" s="45"/>
    </row>
    <row r="1568" spans="1:3" ht="12.75" x14ac:dyDescent="0.2">
      <c r="A1568" s="19"/>
      <c r="B1568" s="20"/>
      <c r="C1568" s="45"/>
    </row>
    <row r="1569" spans="1:3" ht="12.75" x14ac:dyDescent="0.2">
      <c r="A1569" s="19"/>
      <c r="B1569" s="20"/>
      <c r="C1569" s="45"/>
    </row>
    <row r="1570" spans="1:3" ht="12.75" x14ac:dyDescent="0.2">
      <c r="A1570" s="19"/>
      <c r="B1570" s="20"/>
      <c r="C1570" s="45"/>
    </row>
    <row r="1571" spans="1:3" ht="12.75" x14ac:dyDescent="0.2">
      <c r="A1571" s="19"/>
      <c r="B1571" s="20"/>
      <c r="C1571" s="45"/>
    </row>
    <row r="1572" spans="1:3" ht="12.75" x14ac:dyDescent="0.2">
      <c r="A1572" s="19"/>
      <c r="B1572" s="20"/>
      <c r="C1572" s="45"/>
    </row>
    <row r="1573" spans="1:3" ht="12.75" x14ac:dyDescent="0.2">
      <c r="A1573" s="19"/>
      <c r="B1573" s="20"/>
      <c r="C1573" s="45"/>
    </row>
    <row r="1574" spans="1:3" ht="12.75" x14ac:dyDescent="0.2">
      <c r="A1574" s="19"/>
      <c r="B1574" s="20"/>
      <c r="C1574" s="45"/>
    </row>
    <row r="1575" spans="1:3" ht="12.75" x14ac:dyDescent="0.2">
      <c r="A1575" s="19"/>
      <c r="B1575" s="20"/>
      <c r="C1575" s="45"/>
    </row>
    <row r="1576" spans="1:3" ht="12.75" x14ac:dyDescent="0.2">
      <c r="A1576" s="19"/>
      <c r="B1576" s="20"/>
      <c r="C1576" s="45"/>
    </row>
    <row r="1577" spans="1:3" ht="12.75" x14ac:dyDescent="0.2">
      <c r="A1577" s="19"/>
      <c r="B1577" s="20"/>
      <c r="C1577" s="45"/>
    </row>
    <row r="1578" spans="1:3" ht="12.75" x14ac:dyDescent="0.2">
      <c r="A1578" s="19"/>
      <c r="B1578" s="20"/>
      <c r="C1578" s="45"/>
    </row>
    <row r="1579" spans="1:3" ht="12.75" x14ac:dyDescent="0.2">
      <c r="A1579" s="19"/>
      <c r="B1579" s="20"/>
      <c r="C1579" s="45"/>
    </row>
    <row r="1580" spans="1:3" ht="12.75" x14ac:dyDescent="0.2">
      <c r="A1580" s="19"/>
      <c r="B1580" s="20"/>
      <c r="C1580" s="45"/>
    </row>
    <row r="1581" spans="1:3" ht="12.75" x14ac:dyDescent="0.2">
      <c r="A1581" s="19"/>
      <c r="B1581" s="20"/>
      <c r="C1581" s="45"/>
    </row>
    <row r="1582" spans="1:3" ht="12.75" x14ac:dyDescent="0.2">
      <c r="A1582" s="19"/>
      <c r="B1582" s="20"/>
      <c r="C1582" s="45"/>
    </row>
    <row r="1583" spans="1:3" ht="12.75" x14ac:dyDescent="0.2">
      <c r="A1583" s="19"/>
      <c r="B1583" s="20"/>
      <c r="C1583" s="45"/>
    </row>
    <row r="1584" spans="1:3" ht="12.75" x14ac:dyDescent="0.2">
      <c r="A1584" s="19"/>
      <c r="B1584" s="20"/>
      <c r="C1584" s="45"/>
    </row>
    <row r="1585" spans="1:3" ht="12.75" x14ac:dyDescent="0.2">
      <c r="A1585" s="19"/>
      <c r="B1585" s="20"/>
      <c r="C1585" s="45"/>
    </row>
    <row r="1586" spans="1:3" ht="12.75" x14ac:dyDescent="0.2">
      <c r="A1586" s="19"/>
      <c r="B1586" s="20"/>
      <c r="C1586" s="45"/>
    </row>
    <row r="1587" spans="1:3" ht="12.75" x14ac:dyDescent="0.2">
      <c r="A1587" s="19"/>
      <c r="B1587" s="20"/>
      <c r="C1587" s="45"/>
    </row>
    <row r="1588" spans="1:3" ht="12.75" x14ac:dyDescent="0.2">
      <c r="A1588" s="19"/>
      <c r="B1588" s="20"/>
      <c r="C1588" s="45"/>
    </row>
    <row r="1589" spans="1:3" ht="12.75" x14ac:dyDescent="0.2">
      <c r="A1589" s="19"/>
      <c r="B1589" s="20"/>
      <c r="C1589" s="45"/>
    </row>
    <row r="1590" spans="1:3" ht="12.75" x14ac:dyDescent="0.2">
      <c r="A1590" s="19"/>
      <c r="B1590" s="20"/>
      <c r="C1590" s="45"/>
    </row>
    <row r="1591" spans="1:3" ht="12.75" x14ac:dyDescent="0.2">
      <c r="A1591" s="19"/>
      <c r="B1591" s="20"/>
      <c r="C1591" s="45"/>
    </row>
    <row r="1592" spans="1:3" ht="12.75" x14ac:dyDescent="0.2">
      <c r="A1592" s="19"/>
      <c r="B1592" s="20"/>
      <c r="C1592" s="45"/>
    </row>
    <row r="1593" spans="1:3" ht="12.75" x14ac:dyDescent="0.2">
      <c r="A1593" s="19"/>
      <c r="B1593" s="20"/>
      <c r="C1593" s="45"/>
    </row>
    <row r="1594" spans="1:3" ht="12.75" x14ac:dyDescent="0.2">
      <c r="A1594" s="19"/>
      <c r="B1594" s="20"/>
      <c r="C1594" s="45"/>
    </row>
    <row r="1595" spans="1:3" ht="12.75" x14ac:dyDescent="0.2">
      <c r="A1595" s="19"/>
      <c r="B1595" s="20"/>
      <c r="C1595" s="45"/>
    </row>
    <row r="1596" spans="1:3" ht="12.75" x14ac:dyDescent="0.2">
      <c r="A1596" s="19"/>
      <c r="B1596" s="20"/>
      <c r="C1596" s="45"/>
    </row>
    <row r="1597" spans="1:3" ht="12.75" x14ac:dyDescent="0.2">
      <c r="A1597" s="19"/>
      <c r="B1597" s="20"/>
      <c r="C1597" s="45"/>
    </row>
    <row r="1598" spans="1:3" ht="12.75" x14ac:dyDescent="0.2">
      <c r="A1598" s="19"/>
      <c r="B1598" s="20"/>
      <c r="C1598" s="45"/>
    </row>
    <row r="1599" spans="1:3" ht="12.75" x14ac:dyDescent="0.2">
      <c r="A1599" s="19"/>
      <c r="B1599" s="20"/>
      <c r="C1599" s="45"/>
    </row>
    <row r="1600" spans="1:3" ht="12.75" x14ac:dyDescent="0.2">
      <c r="A1600" s="19"/>
      <c r="B1600" s="20"/>
      <c r="C1600" s="45"/>
    </row>
    <row r="1601" spans="1:3" ht="12.75" x14ac:dyDescent="0.2">
      <c r="A1601" s="19"/>
      <c r="B1601" s="20"/>
      <c r="C1601" s="45"/>
    </row>
    <row r="1602" spans="1:3" ht="12.75" x14ac:dyDescent="0.2">
      <c r="A1602" s="19"/>
      <c r="B1602" s="20"/>
      <c r="C1602" s="45"/>
    </row>
    <row r="1603" spans="1:3" ht="12.75" x14ac:dyDescent="0.2">
      <c r="A1603" s="19"/>
      <c r="B1603" s="20"/>
      <c r="C1603" s="45"/>
    </row>
    <row r="1604" spans="1:3" ht="12.75" x14ac:dyDescent="0.2">
      <c r="A1604" s="19"/>
      <c r="B1604" s="20"/>
      <c r="C1604" s="45"/>
    </row>
    <row r="1605" spans="1:3" ht="12.75" x14ac:dyDescent="0.2">
      <c r="A1605" s="19"/>
      <c r="B1605" s="20"/>
      <c r="C1605" s="45"/>
    </row>
    <row r="1606" spans="1:3" ht="12.75" x14ac:dyDescent="0.2">
      <c r="A1606" s="19"/>
      <c r="B1606" s="20"/>
      <c r="C1606" s="45"/>
    </row>
    <row r="1607" spans="1:3" ht="12.75" x14ac:dyDescent="0.2">
      <c r="A1607" s="19"/>
      <c r="B1607" s="20"/>
      <c r="C1607" s="45"/>
    </row>
    <row r="1608" spans="1:3" ht="12.75" x14ac:dyDescent="0.2">
      <c r="A1608" s="19"/>
      <c r="B1608" s="20"/>
      <c r="C1608" s="45"/>
    </row>
    <row r="1609" spans="1:3" ht="12.75" x14ac:dyDescent="0.2">
      <c r="A1609" s="19"/>
      <c r="B1609" s="20"/>
      <c r="C1609" s="45"/>
    </row>
    <row r="1610" spans="1:3" ht="12.75" x14ac:dyDescent="0.2">
      <c r="A1610" s="19"/>
      <c r="B1610" s="20"/>
      <c r="C1610" s="45"/>
    </row>
    <row r="1611" spans="1:3" ht="12.75" x14ac:dyDescent="0.2">
      <c r="A1611" s="19"/>
      <c r="B1611" s="20"/>
      <c r="C1611" s="45"/>
    </row>
    <row r="1612" spans="1:3" ht="12.75" x14ac:dyDescent="0.2">
      <c r="A1612" s="19"/>
      <c r="B1612" s="20"/>
      <c r="C1612" s="45"/>
    </row>
    <row r="1613" spans="1:3" ht="12.75" x14ac:dyDescent="0.2">
      <c r="A1613" s="19"/>
      <c r="B1613" s="20"/>
      <c r="C1613" s="45"/>
    </row>
    <row r="1614" spans="1:3" ht="12.75" x14ac:dyDescent="0.2">
      <c r="A1614" s="19"/>
      <c r="B1614" s="20"/>
      <c r="C1614" s="45"/>
    </row>
    <row r="1615" spans="1:3" ht="12.75" x14ac:dyDescent="0.2">
      <c r="A1615" s="19"/>
      <c r="B1615" s="20"/>
      <c r="C1615" s="45"/>
    </row>
    <row r="1616" spans="1:3" ht="12.75" x14ac:dyDescent="0.2">
      <c r="A1616" s="19"/>
      <c r="B1616" s="20"/>
      <c r="C1616" s="45"/>
    </row>
    <row r="1617" spans="1:3" ht="12.75" x14ac:dyDescent="0.2">
      <c r="A1617" s="19"/>
      <c r="B1617" s="20"/>
      <c r="C1617" s="45"/>
    </row>
    <row r="1618" spans="1:3" ht="12.75" x14ac:dyDescent="0.2">
      <c r="A1618" s="19"/>
      <c r="B1618" s="20"/>
      <c r="C1618" s="45"/>
    </row>
    <row r="1619" spans="1:3" ht="12.75" x14ac:dyDescent="0.2">
      <c r="A1619" s="19"/>
      <c r="B1619" s="20"/>
      <c r="C1619" s="45"/>
    </row>
    <row r="1620" spans="1:3" ht="12.75" x14ac:dyDescent="0.2">
      <c r="A1620" s="19"/>
      <c r="B1620" s="20"/>
      <c r="C1620" s="45"/>
    </row>
    <row r="1621" spans="1:3" ht="12.75" x14ac:dyDescent="0.2">
      <c r="A1621" s="19"/>
      <c r="B1621" s="20"/>
      <c r="C1621" s="45"/>
    </row>
    <row r="1622" spans="1:3" ht="12.75" x14ac:dyDescent="0.2">
      <c r="A1622" s="19"/>
      <c r="B1622" s="20"/>
      <c r="C1622" s="45"/>
    </row>
    <row r="1623" spans="1:3" ht="12.75" x14ac:dyDescent="0.2">
      <c r="A1623" s="19"/>
      <c r="B1623" s="20"/>
      <c r="C1623" s="45"/>
    </row>
    <row r="1624" spans="1:3" ht="12.75" x14ac:dyDescent="0.2">
      <c r="A1624" s="19"/>
      <c r="B1624" s="20"/>
      <c r="C1624" s="45"/>
    </row>
    <row r="1625" spans="1:3" ht="12.75" x14ac:dyDescent="0.2">
      <c r="A1625" s="19"/>
      <c r="B1625" s="20"/>
      <c r="C1625" s="45"/>
    </row>
    <row r="1626" spans="1:3" ht="12.75" x14ac:dyDescent="0.2">
      <c r="A1626" s="19"/>
      <c r="B1626" s="20"/>
      <c r="C1626" s="45"/>
    </row>
    <row r="1627" spans="1:3" ht="12.75" x14ac:dyDescent="0.2">
      <c r="A1627" s="19"/>
      <c r="B1627" s="20"/>
      <c r="C1627" s="45"/>
    </row>
    <row r="1628" spans="1:3" ht="12.75" x14ac:dyDescent="0.2">
      <c r="A1628" s="19"/>
      <c r="B1628" s="20"/>
      <c r="C1628" s="45"/>
    </row>
    <row r="1629" spans="1:3" ht="12.75" x14ac:dyDescent="0.2">
      <c r="A1629" s="19"/>
      <c r="B1629" s="20"/>
      <c r="C1629" s="45"/>
    </row>
    <row r="1630" spans="1:3" ht="12.75" x14ac:dyDescent="0.2">
      <c r="A1630" s="19"/>
      <c r="B1630" s="20"/>
      <c r="C1630" s="45"/>
    </row>
    <row r="1631" spans="1:3" ht="12.75" x14ac:dyDescent="0.2">
      <c r="A1631" s="19"/>
      <c r="B1631" s="20"/>
      <c r="C1631" s="45"/>
    </row>
    <row r="1632" spans="1:3" ht="12.75" x14ac:dyDescent="0.2">
      <c r="A1632" s="19"/>
      <c r="B1632" s="20"/>
      <c r="C1632" s="45"/>
    </row>
    <row r="1633" spans="1:3" ht="12.75" x14ac:dyDescent="0.2">
      <c r="A1633" s="19"/>
      <c r="B1633" s="20"/>
      <c r="C1633" s="45"/>
    </row>
    <row r="1634" spans="1:3" ht="12.75" x14ac:dyDescent="0.2">
      <c r="A1634" s="19"/>
      <c r="B1634" s="20"/>
      <c r="C1634" s="45"/>
    </row>
    <row r="1635" spans="1:3" ht="12.75" x14ac:dyDescent="0.2">
      <c r="A1635" s="19"/>
      <c r="B1635" s="20"/>
      <c r="C1635" s="45"/>
    </row>
    <row r="1636" spans="1:3" ht="12.75" x14ac:dyDescent="0.2">
      <c r="A1636" s="19"/>
      <c r="B1636" s="20"/>
      <c r="C1636" s="45"/>
    </row>
    <row r="1637" spans="1:3" ht="12.75" x14ac:dyDescent="0.2">
      <c r="A1637" s="19"/>
      <c r="B1637" s="20"/>
      <c r="C1637" s="45"/>
    </row>
    <row r="1638" spans="1:3" ht="12.75" x14ac:dyDescent="0.2">
      <c r="A1638" s="19"/>
      <c r="B1638" s="20"/>
      <c r="C1638" s="45"/>
    </row>
    <row r="1639" spans="1:3" ht="12.75" x14ac:dyDescent="0.2">
      <c r="A1639" s="19"/>
      <c r="B1639" s="20"/>
      <c r="C1639" s="45"/>
    </row>
    <row r="1640" spans="1:3" ht="12.75" x14ac:dyDescent="0.2">
      <c r="A1640" s="19"/>
      <c r="B1640" s="20"/>
      <c r="C1640" s="45"/>
    </row>
    <row r="1641" spans="1:3" ht="12.75" x14ac:dyDescent="0.2">
      <c r="A1641" s="19"/>
      <c r="B1641" s="20"/>
      <c r="C1641" s="45"/>
    </row>
    <row r="1642" spans="1:3" ht="12.75" x14ac:dyDescent="0.2">
      <c r="A1642" s="19"/>
      <c r="B1642" s="20"/>
      <c r="C1642" s="45"/>
    </row>
    <row r="1643" spans="1:3" ht="12.75" x14ac:dyDescent="0.2">
      <c r="A1643" s="19"/>
      <c r="B1643" s="20"/>
      <c r="C1643" s="45"/>
    </row>
    <row r="1644" spans="1:3" ht="12.75" x14ac:dyDescent="0.2">
      <c r="A1644" s="19"/>
      <c r="B1644" s="20"/>
      <c r="C1644" s="45"/>
    </row>
    <row r="1645" spans="1:3" ht="12.75" x14ac:dyDescent="0.2">
      <c r="A1645" s="19"/>
      <c r="B1645" s="20"/>
      <c r="C1645" s="45"/>
    </row>
    <row r="1646" spans="1:3" ht="12.75" x14ac:dyDescent="0.2">
      <c r="A1646" s="19"/>
      <c r="B1646" s="20"/>
      <c r="C1646" s="45"/>
    </row>
    <row r="1647" spans="1:3" ht="12.75" x14ac:dyDescent="0.2">
      <c r="A1647" s="19"/>
      <c r="B1647" s="20"/>
      <c r="C1647" s="45"/>
    </row>
    <row r="1648" spans="1:3" ht="12.75" x14ac:dyDescent="0.2">
      <c r="A1648" s="19"/>
      <c r="B1648" s="20"/>
      <c r="C1648" s="45"/>
    </row>
    <row r="1649" spans="1:3" ht="12.75" x14ac:dyDescent="0.2">
      <c r="A1649" s="19"/>
      <c r="B1649" s="20"/>
      <c r="C1649" s="45"/>
    </row>
    <row r="1650" spans="1:3" ht="12.75" x14ac:dyDescent="0.2">
      <c r="A1650" s="19"/>
      <c r="B1650" s="20"/>
      <c r="C1650" s="45"/>
    </row>
    <row r="1651" spans="1:3" ht="12.75" x14ac:dyDescent="0.2">
      <c r="A1651" s="19"/>
      <c r="B1651" s="20"/>
      <c r="C1651" s="45"/>
    </row>
    <row r="1652" spans="1:3" ht="12.75" x14ac:dyDescent="0.2">
      <c r="A1652" s="19"/>
      <c r="B1652" s="20"/>
      <c r="C1652" s="45"/>
    </row>
    <row r="1653" spans="1:3" ht="12.75" x14ac:dyDescent="0.2">
      <c r="A1653" s="19"/>
      <c r="B1653" s="20"/>
      <c r="C1653" s="45"/>
    </row>
    <row r="1654" spans="1:3" ht="12.75" x14ac:dyDescent="0.2">
      <c r="A1654" s="19"/>
      <c r="B1654" s="20"/>
      <c r="C1654" s="45"/>
    </row>
    <row r="1655" spans="1:3" ht="12.75" x14ac:dyDescent="0.2">
      <c r="A1655" s="19"/>
      <c r="B1655" s="20"/>
      <c r="C1655" s="45"/>
    </row>
    <row r="1656" spans="1:3" ht="12.75" x14ac:dyDescent="0.2">
      <c r="A1656" s="19"/>
      <c r="B1656" s="20"/>
      <c r="C1656" s="45"/>
    </row>
    <row r="1657" spans="1:3" ht="12.75" x14ac:dyDescent="0.2">
      <c r="A1657" s="19"/>
      <c r="B1657" s="20"/>
      <c r="C1657" s="45"/>
    </row>
    <row r="1658" spans="1:3" ht="12.75" x14ac:dyDescent="0.2">
      <c r="A1658" s="19"/>
      <c r="B1658" s="20"/>
      <c r="C1658" s="45"/>
    </row>
    <row r="1659" spans="1:3" ht="12.75" x14ac:dyDescent="0.2">
      <c r="A1659" s="19"/>
      <c r="B1659" s="20"/>
      <c r="C1659" s="45"/>
    </row>
    <row r="1660" spans="1:3" ht="12.75" x14ac:dyDescent="0.2">
      <c r="A1660" s="19"/>
      <c r="B1660" s="20"/>
      <c r="C1660" s="45"/>
    </row>
    <row r="1661" spans="1:3" ht="12.75" x14ac:dyDescent="0.2">
      <c r="A1661" s="19"/>
      <c r="B1661" s="20"/>
      <c r="C1661" s="45"/>
    </row>
    <row r="1662" spans="1:3" ht="12.75" x14ac:dyDescent="0.2">
      <c r="A1662" s="19"/>
      <c r="B1662" s="20"/>
      <c r="C1662" s="45"/>
    </row>
    <row r="1663" spans="1:3" ht="12.75" x14ac:dyDescent="0.2">
      <c r="A1663" s="19"/>
      <c r="B1663" s="20"/>
      <c r="C1663" s="45"/>
    </row>
    <row r="1664" spans="1:3" ht="12.75" x14ac:dyDescent="0.2">
      <c r="A1664" s="19"/>
      <c r="B1664" s="20"/>
      <c r="C1664" s="45"/>
    </row>
    <row r="1665" spans="1:3" ht="12.75" x14ac:dyDescent="0.2">
      <c r="A1665" s="19"/>
      <c r="B1665" s="20"/>
      <c r="C1665" s="45"/>
    </row>
    <row r="1666" spans="1:3" ht="12.75" x14ac:dyDescent="0.2">
      <c r="A1666" s="19"/>
      <c r="B1666" s="20"/>
      <c r="C1666" s="45"/>
    </row>
    <row r="1667" spans="1:3" ht="12.75" x14ac:dyDescent="0.2">
      <c r="A1667" s="19"/>
      <c r="B1667" s="20"/>
      <c r="C1667" s="45"/>
    </row>
    <row r="1668" spans="1:3" ht="12.75" x14ac:dyDescent="0.2">
      <c r="A1668" s="19"/>
      <c r="B1668" s="20"/>
      <c r="C1668" s="45"/>
    </row>
    <row r="1669" spans="1:3" ht="12.75" x14ac:dyDescent="0.2">
      <c r="A1669" s="19"/>
      <c r="B1669" s="20"/>
      <c r="C1669" s="45"/>
    </row>
    <row r="1670" spans="1:3" ht="12.75" x14ac:dyDescent="0.2">
      <c r="A1670" s="19"/>
      <c r="B1670" s="20"/>
      <c r="C1670" s="45"/>
    </row>
    <row r="1671" spans="1:3" ht="12.75" x14ac:dyDescent="0.2">
      <c r="A1671" s="19"/>
      <c r="B1671" s="20"/>
      <c r="C1671" s="45"/>
    </row>
    <row r="1672" spans="1:3" ht="12.75" x14ac:dyDescent="0.2">
      <c r="A1672" s="19"/>
      <c r="B1672" s="20"/>
      <c r="C1672" s="45"/>
    </row>
    <row r="1673" spans="1:3" ht="12.75" x14ac:dyDescent="0.2">
      <c r="A1673" s="19"/>
      <c r="B1673" s="20"/>
      <c r="C1673" s="45"/>
    </row>
    <row r="1674" spans="1:3" ht="12.75" x14ac:dyDescent="0.2">
      <c r="A1674" s="19"/>
      <c r="B1674" s="20"/>
      <c r="C1674" s="45"/>
    </row>
    <row r="1675" spans="1:3" ht="12.75" x14ac:dyDescent="0.2">
      <c r="A1675" s="19"/>
      <c r="B1675" s="20"/>
      <c r="C1675" s="45"/>
    </row>
    <row r="1676" spans="1:3" ht="12.75" x14ac:dyDescent="0.2">
      <c r="A1676" s="19"/>
      <c r="B1676" s="20"/>
      <c r="C1676" s="45"/>
    </row>
    <row r="1677" spans="1:3" ht="12.75" x14ac:dyDescent="0.2">
      <c r="A1677" s="19"/>
      <c r="B1677" s="20"/>
      <c r="C1677" s="45"/>
    </row>
    <row r="1678" spans="1:3" ht="12.75" x14ac:dyDescent="0.2">
      <c r="A1678" s="19"/>
      <c r="B1678" s="20"/>
      <c r="C1678" s="45"/>
    </row>
    <row r="1679" spans="1:3" ht="12.75" x14ac:dyDescent="0.2">
      <c r="A1679" s="19"/>
      <c r="B1679" s="20"/>
      <c r="C1679" s="45"/>
    </row>
    <row r="1680" spans="1:3" ht="12.75" x14ac:dyDescent="0.2">
      <c r="A1680" s="19"/>
      <c r="B1680" s="20"/>
      <c r="C1680" s="45"/>
    </row>
    <row r="1681" spans="1:3" ht="12.75" x14ac:dyDescent="0.2">
      <c r="A1681" s="19"/>
      <c r="B1681" s="20"/>
      <c r="C1681" s="45"/>
    </row>
    <row r="1682" spans="1:3" ht="12.75" x14ac:dyDescent="0.2">
      <c r="A1682" s="19"/>
      <c r="B1682" s="20"/>
      <c r="C1682" s="45"/>
    </row>
    <row r="1683" spans="1:3" ht="12.75" x14ac:dyDescent="0.2">
      <c r="A1683" s="19"/>
      <c r="B1683" s="20"/>
      <c r="C1683" s="45"/>
    </row>
    <row r="1684" spans="1:3" ht="12.75" x14ac:dyDescent="0.2">
      <c r="A1684" s="19"/>
      <c r="B1684" s="20"/>
      <c r="C1684" s="45"/>
    </row>
    <row r="1685" spans="1:3" ht="12.75" x14ac:dyDescent="0.2">
      <c r="A1685" s="19"/>
      <c r="B1685" s="20"/>
      <c r="C1685" s="45"/>
    </row>
    <row r="1686" spans="1:3" ht="12.75" x14ac:dyDescent="0.2">
      <c r="A1686" s="19"/>
      <c r="B1686" s="20"/>
      <c r="C1686" s="45"/>
    </row>
    <row r="1687" spans="1:3" ht="12.75" x14ac:dyDescent="0.2">
      <c r="A1687" s="19"/>
      <c r="B1687" s="20"/>
      <c r="C1687" s="45"/>
    </row>
    <row r="1688" spans="1:3" ht="12.75" x14ac:dyDescent="0.2">
      <c r="A1688" s="19"/>
      <c r="B1688" s="20"/>
      <c r="C1688" s="45"/>
    </row>
    <row r="1689" spans="1:3" ht="12.75" x14ac:dyDescent="0.2">
      <c r="A1689" s="19"/>
      <c r="B1689" s="20"/>
      <c r="C1689" s="45"/>
    </row>
    <row r="1690" spans="1:3" ht="12.75" x14ac:dyDescent="0.2">
      <c r="A1690" s="19"/>
      <c r="B1690" s="20"/>
      <c r="C1690" s="45"/>
    </row>
    <row r="1691" spans="1:3" ht="12.75" x14ac:dyDescent="0.2">
      <c r="A1691" s="19"/>
      <c r="B1691" s="20"/>
      <c r="C1691" s="45"/>
    </row>
    <row r="1692" spans="1:3" ht="12.75" x14ac:dyDescent="0.2">
      <c r="A1692" s="19"/>
      <c r="B1692" s="20"/>
      <c r="C1692" s="45"/>
    </row>
    <row r="1693" spans="1:3" ht="12.75" x14ac:dyDescent="0.2">
      <c r="A1693" s="19"/>
      <c r="B1693" s="20"/>
      <c r="C1693" s="45"/>
    </row>
    <row r="1694" spans="1:3" ht="12.75" x14ac:dyDescent="0.2">
      <c r="A1694" s="19"/>
      <c r="B1694" s="20"/>
      <c r="C1694" s="45"/>
    </row>
    <row r="1695" spans="1:3" ht="12.75" x14ac:dyDescent="0.2">
      <c r="A1695" s="19"/>
      <c r="B1695" s="20"/>
      <c r="C1695" s="45"/>
    </row>
    <row r="1696" spans="1:3" ht="12.75" x14ac:dyDescent="0.2">
      <c r="A1696" s="19"/>
      <c r="B1696" s="20"/>
      <c r="C1696" s="45"/>
    </row>
    <row r="1697" spans="1:3" ht="12.75" x14ac:dyDescent="0.2">
      <c r="A1697" s="19"/>
      <c r="B1697" s="20"/>
      <c r="C1697" s="45"/>
    </row>
    <row r="1698" spans="1:3" ht="12.75" x14ac:dyDescent="0.2">
      <c r="A1698" s="19"/>
      <c r="B1698" s="20"/>
      <c r="C1698" s="45"/>
    </row>
    <row r="1699" spans="1:3" ht="12.75" x14ac:dyDescent="0.2">
      <c r="A1699" s="19"/>
      <c r="B1699" s="20"/>
      <c r="C1699" s="45"/>
    </row>
    <row r="1700" spans="1:3" ht="12.75" x14ac:dyDescent="0.2">
      <c r="A1700" s="19"/>
      <c r="B1700" s="20"/>
      <c r="C1700" s="45"/>
    </row>
    <row r="1701" spans="1:3" ht="12.75" x14ac:dyDescent="0.2">
      <c r="A1701" s="19"/>
      <c r="B1701" s="20"/>
      <c r="C1701" s="45"/>
    </row>
    <row r="1702" spans="1:3" ht="12.75" x14ac:dyDescent="0.2">
      <c r="A1702" s="19"/>
      <c r="B1702" s="20"/>
      <c r="C1702" s="45"/>
    </row>
    <row r="1703" spans="1:3" ht="12.75" x14ac:dyDescent="0.2">
      <c r="A1703" s="19"/>
      <c r="B1703" s="20"/>
      <c r="C1703" s="45"/>
    </row>
    <row r="1704" spans="1:3" ht="12.75" x14ac:dyDescent="0.2">
      <c r="A1704" s="19"/>
      <c r="B1704" s="20"/>
      <c r="C1704" s="45"/>
    </row>
    <row r="1705" spans="1:3" ht="12.75" x14ac:dyDescent="0.2">
      <c r="A1705" s="19"/>
      <c r="B1705" s="20"/>
      <c r="C1705" s="45"/>
    </row>
    <row r="1706" spans="1:3" ht="12.75" x14ac:dyDescent="0.2">
      <c r="A1706" s="19"/>
      <c r="B1706" s="20"/>
      <c r="C1706" s="45"/>
    </row>
    <row r="1707" spans="1:3" ht="12.75" x14ac:dyDescent="0.2">
      <c r="A1707" s="19"/>
      <c r="B1707" s="20"/>
      <c r="C1707" s="45"/>
    </row>
    <row r="1708" spans="1:3" ht="12.75" x14ac:dyDescent="0.2">
      <c r="A1708" s="19"/>
      <c r="B1708" s="20"/>
      <c r="C1708" s="45"/>
    </row>
    <row r="1709" spans="1:3" ht="12.75" x14ac:dyDescent="0.2">
      <c r="A1709" s="19"/>
      <c r="B1709" s="20"/>
      <c r="C1709" s="45"/>
    </row>
    <row r="1710" spans="1:3" ht="12.75" x14ac:dyDescent="0.2">
      <c r="A1710" s="19"/>
      <c r="B1710" s="20"/>
      <c r="C1710" s="45"/>
    </row>
    <row r="1711" spans="1:3" ht="12.75" x14ac:dyDescent="0.2">
      <c r="A1711" s="19"/>
      <c r="B1711" s="20"/>
      <c r="C1711" s="45"/>
    </row>
    <row r="1712" spans="1:3" ht="12.75" x14ac:dyDescent="0.2">
      <c r="A1712" s="19"/>
      <c r="B1712" s="20"/>
      <c r="C1712" s="45"/>
    </row>
    <row r="1713" spans="1:3" ht="12.75" x14ac:dyDescent="0.2">
      <c r="A1713" s="19"/>
      <c r="B1713" s="20"/>
      <c r="C1713" s="45"/>
    </row>
    <row r="1714" spans="1:3" ht="12.75" x14ac:dyDescent="0.2">
      <c r="A1714" s="19"/>
      <c r="B1714" s="20"/>
      <c r="C1714" s="45"/>
    </row>
    <row r="1715" spans="1:3" ht="12.75" x14ac:dyDescent="0.2">
      <c r="A1715" s="19"/>
      <c r="B1715" s="20"/>
      <c r="C1715" s="45"/>
    </row>
    <row r="1716" spans="1:3" ht="12.75" x14ac:dyDescent="0.2">
      <c r="A1716" s="19"/>
      <c r="B1716" s="20"/>
      <c r="C1716" s="45"/>
    </row>
    <row r="1717" spans="1:3" ht="12.75" x14ac:dyDescent="0.2">
      <c r="A1717" s="19"/>
      <c r="B1717" s="20"/>
      <c r="C1717" s="45"/>
    </row>
    <row r="1718" spans="1:3" ht="12.75" x14ac:dyDescent="0.2">
      <c r="A1718" s="19"/>
      <c r="B1718" s="20"/>
      <c r="C1718" s="45"/>
    </row>
    <row r="1719" spans="1:3" ht="12.75" x14ac:dyDescent="0.2">
      <c r="A1719" s="19"/>
      <c r="B1719" s="20"/>
      <c r="C1719" s="45"/>
    </row>
    <row r="1720" spans="1:3" ht="12.75" x14ac:dyDescent="0.2">
      <c r="A1720" s="19"/>
      <c r="B1720" s="20"/>
      <c r="C1720" s="45"/>
    </row>
    <row r="1721" spans="1:3" ht="12.75" x14ac:dyDescent="0.2">
      <c r="A1721" s="19"/>
      <c r="B1721" s="20"/>
      <c r="C1721" s="45"/>
    </row>
    <row r="1722" spans="1:3" ht="12.75" x14ac:dyDescent="0.2">
      <c r="A1722" s="19"/>
      <c r="B1722" s="20"/>
      <c r="C1722" s="45"/>
    </row>
    <row r="1723" spans="1:3" ht="12.75" x14ac:dyDescent="0.2">
      <c r="A1723" s="19"/>
      <c r="B1723" s="20"/>
      <c r="C1723" s="45"/>
    </row>
    <row r="1724" spans="1:3" ht="12.75" x14ac:dyDescent="0.2">
      <c r="A1724" s="19"/>
      <c r="B1724" s="20"/>
      <c r="C1724" s="45"/>
    </row>
    <row r="1725" spans="1:3" ht="12.75" x14ac:dyDescent="0.2">
      <c r="A1725" s="19"/>
      <c r="B1725" s="20"/>
      <c r="C1725" s="45"/>
    </row>
    <row r="1726" spans="1:3" ht="12.75" x14ac:dyDescent="0.2">
      <c r="A1726" s="19"/>
      <c r="B1726" s="20"/>
      <c r="C1726" s="45"/>
    </row>
    <row r="1727" spans="1:3" ht="12.75" x14ac:dyDescent="0.2">
      <c r="A1727" s="19"/>
      <c r="B1727" s="20"/>
      <c r="C1727" s="45"/>
    </row>
    <row r="1728" spans="1:3" ht="12.75" x14ac:dyDescent="0.2">
      <c r="A1728" s="19"/>
      <c r="B1728" s="20"/>
      <c r="C1728" s="45"/>
    </row>
    <row r="1729" spans="1:3" ht="12.75" x14ac:dyDescent="0.2">
      <c r="A1729" s="19"/>
      <c r="B1729" s="20"/>
      <c r="C1729" s="45"/>
    </row>
    <row r="1730" spans="1:3" ht="12.75" x14ac:dyDescent="0.2">
      <c r="A1730" s="19"/>
      <c r="B1730" s="20"/>
      <c r="C1730" s="45"/>
    </row>
    <row r="1731" spans="1:3" ht="12.75" x14ac:dyDescent="0.2">
      <c r="A1731" s="19"/>
      <c r="B1731" s="20"/>
      <c r="C1731" s="45"/>
    </row>
    <row r="1732" spans="1:3" ht="12.75" x14ac:dyDescent="0.2">
      <c r="A1732" s="19"/>
      <c r="B1732" s="20"/>
      <c r="C1732" s="45"/>
    </row>
    <row r="1733" spans="1:3" ht="12.75" x14ac:dyDescent="0.2">
      <c r="A1733" s="19"/>
      <c r="B1733" s="20"/>
      <c r="C1733" s="45"/>
    </row>
    <row r="1734" spans="1:3" ht="12.75" x14ac:dyDescent="0.2">
      <c r="A1734" s="19"/>
      <c r="B1734" s="20"/>
      <c r="C1734" s="45"/>
    </row>
    <row r="1735" spans="1:3" ht="12.75" x14ac:dyDescent="0.2">
      <c r="A1735" s="19"/>
      <c r="B1735" s="20"/>
      <c r="C1735" s="45"/>
    </row>
    <row r="1736" spans="1:3" ht="12.75" x14ac:dyDescent="0.2">
      <c r="A1736" s="19"/>
      <c r="B1736" s="20"/>
      <c r="C1736" s="45"/>
    </row>
    <row r="1737" spans="1:3" ht="12.75" x14ac:dyDescent="0.2">
      <c r="A1737" s="19"/>
      <c r="B1737" s="20"/>
      <c r="C1737" s="45"/>
    </row>
    <row r="1738" spans="1:3" ht="12.75" x14ac:dyDescent="0.2">
      <c r="A1738" s="19"/>
      <c r="B1738" s="20"/>
      <c r="C1738" s="45"/>
    </row>
    <row r="1739" spans="1:3" ht="12.75" x14ac:dyDescent="0.2">
      <c r="A1739" s="19"/>
      <c r="B1739" s="20"/>
      <c r="C1739" s="45"/>
    </row>
    <row r="1740" spans="1:3" ht="12.75" x14ac:dyDescent="0.2">
      <c r="A1740" s="19"/>
      <c r="B1740" s="20"/>
      <c r="C1740" s="45"/>
    </row>
    <row r="1741" spans="1:3" ht="12.75" x14ac:dyDescent="0.2">
      <c r="A1741" s="19"/>
      <c r="B1741" s="20"/>
      <c r="C1741" s="45"/>
    </row>
    <row r="1742" spans="1:3" ht="12.75" x14ac:dyDescent="0.2">
      <c r="A1742" s="19"/>
      <c r="B1742" s="20"/>
      <c r="C1742" s="45"/>
    </row>
    <row r="1743" spans="1:3" ht="12.75" x14ac:dyDescent="0.2">
      <c r="A1743" s="19"/>
      <c r="B1743" s="20"/>
      <c r="C1743" s="45"/>
    </row>
    <row r="1744" spans="1:3" ht="12.75" x14ac:dyDescent="0.2">
      <c r="A1744" s="19"/>
      <c r="B1744" s="20"/>
      <c r="C1744" s="45"/>
    </row>
    <row r="1745" spans="1:3" ht="12.75" x14ac:dyDescent="0.2">
      <c r="A1745" s="19"/>
      <c r="B1745" s="20"/>
      <c r="C1745" s="45"/>
    </row>
    <row r="1746" spans="1:3" ht="12.75" x14ac:dyDescent="0.2">
      <c r="A1746" s="19"/>
      <c r="B1746" s="20"/>
      <c r="C1746" s="45"/>
    </row>
    <row r="1747" spans="1:3" ht="12.75" x14ac:dyDescent="0.2">
      <c r="A1747" s="19"/>
      <c r="B1747" s="20"/>
      <c r="C1747" s="45"/>
    </row>
    <row r="1748" spans="1:3" ht="12.75" x14ac:dyDescent="0.2">
      <c r="A1748" s="19"/>
      <c r="B1748" s="20"/>
      <c r="C1748" s="45"/>
    </row>
    <row r="1749" spans="1:3" ht="12.75" x14ac:dyDescent="0.2">
      <c r="A1749" s="19"/>
      <c r="B1749" s="20"/>
      <c r="C1749" s="45"/>
    </row>
    <row r="1750" spans="1:3" ht="12.75" x14ac:dyDescent="0.2">
      <c r="A1750" s="19"/>
      <c r="B1750" s="20"/>
      <c r="C1750" s="45"/>
    </row>
    <row r="1751" spans="1:3" ht="12.75" x14ac:dyDescent="0.2">
      <c r="A1751" s="19"/>
      <c r="B1751" s="20"/>
      <c r="C1751" s="45"/>
    </row>
    <row r="1752" spans="1:3" ht="12.75" x14ac:dyDescent="0.2">
      <c r="A1752" s="19"/>
      <c r="B1752" s="20"/>
      <c r="C1752" s="45"/>
    </row>
    <row r="1753" spans="1:3" ht="12.75" x14ac:dyDescent="0.2">
      <c r="A1753" s="19"/>
      <c r="B1753" s="20"/>
      <c r="C1753" s="45"/>
    </row>
    <row r="1754" spans="1:3" ht="12.75" x14ac:dyDescent="0.2">
      <c r="A1754" s="19"/>
      <c r="B1754" s="20"/>
      <c r="C1754" s="45"/>
    </row>
    <row r="1755" spans="1:3" ht="12.75" x14ac:dyDescent="0.2">
      <c r="A1755" s="19"/>
      <c r="B1755" s="20"/>
      <c r="C1755" s="45"/>
    </row>
    <row r="1756" spans="1:3" ht="12.75" x14ac:dyDescent="0.2">
      <c r="A1756" s="19"/>
      <c r="B1756" s="20"/>
      <c r="C1756" s="45"/>
    </row>
    <row r="1757" spans="1:3" ht="12.75" x14ac:dyDescent="0.2">
      <c r="A1757" s="19"/>
      <c r="B1757" s="20"/>
      <c r="C1757" s="45"/>
    </row>
    <row r="1758" spans="1:3" ht="12.75" x14ac:dyDescent="0.2">
      <c r="A1758" s="19"/>
      <c r="B1758" s="20"/>
      <c r="C1758" s="45"/>
    </row>
    <row r="1759" spans="1:3" ht="12.75" x14ac:dyDescent="0.2">
      <c r="A1759" s="19"/>
      <c r="B1759" s="20"/>
      <c r="C1759" s="45"/>
    </row>
    <row r="1760" spans="1:3" ht="12.75" x14ac:dyDescent="0.2">
      <c r="A1760" s="19"/>
      <c r="B1760" s="20"/>
      <c r="C1760" s="45"/>
    </row>
    <row r="1761" spans="1:3" ht="12.75" x14ac:dyDescent="0.2">
      <c r="A1761" s="19"/>
      <c r="B1761" s="20"/>
      <c r="C1761" s="45"/>
    </row>
    <row r="1762" spans="1:3" ht="12.75" x14ac:dyDescent="0.2">
      <c r="A1762" s="19"/>
      <c r="B1762" s="20"/>
      <c r="C1762" s="45"/>
    </row>
    <row r="1763" spans="1:3" ht="12.75" x14ac:dyDescent="0.2">
      <c r="A1763" s="19"/>
      <c r="B1763" s="20"/>
      <c r="C1763" s="45"/>
    </row>
    <row r="1764" spans="1:3" ht="12.75" x14ac:dyDescent="0.2">
      <c r="A1764" s="19"/>
      <c r="B1764" s="20"/>
      <c r="C1764" s="45"/>
    </row>
    <row r="1765" spans="1:3" ht="12.75" x14ac:dyDescent="0.2">
      <c r="A1765" s="19"/>
      <c r="B1765" s="20"/>
      <c r="C1765" s="45"/>
    </row>
    <row r="1766" spans="1:3" ht="12.75" x14ac:dyDescent="0.2">
      <c r="A1766" s="19"/>
      <c r="B1766" s="20"/>
      <c r="C1766" s="45"/>
    </row>
    <row r="1767" spans="1:3" ht="12.75" x14ac:dyDescent="0.2">
      <c r="A1767" s="19"/>
      <c r="B1767" s="20"/>
      <c r="C1767" s="45"/>
    </row>
    <row r="1768" spans="1:3" ht="12.75" x14ac:dyDescent="0.2">
      <c r="A1768" s="19"/>
      <c r="B1768" s="20"/>
      <c r="C1768" s="45"/>
    </row>
    <row r="1769" spans="1:3" ht="12.75" x14ac:dyDescent="0.2">
      <c r="A1769" s="19"/>
      <c r="B1769" s="20"/>
      <c r="C1769" s="45"/>
    </row>
    <row r="1770" spans="1:3" ht="12.75" x14ac:dyDescent="0.2">
      <c r="A1770" s="19"/>
      <c r="B1770" s="20"/>
      <c r="C1770" s="45"/>
    </row>
    <row r="1771" spans="1:3" ht="12.75" x14ac:dyDescent="0.2">
      <c r="A1771" s="19"/>
      <c r="B1771" s="20"/>
      <c r="C1771" s="45"/>
    </row>
    <row r="1772" spans="1:3" ht="12.75" x14ac:dyDescent="0.2">
      <c r="A1772" s="19"/>
      <c r="B1772" s="20"/>
      <c r="C1772" s="45"/>
    </row>
    <row r="1773" spans="1:3" ht="12.75" x14ac:dyDescent="0.2">
      <c r="A1773" s="19"/>
      <c r="B1773" s="20"/>
      <c r="C1773" s="45"/>
    </row>
    <row r="1774" spans="1:3" ht="12.75" x14ac:dyDescent="0.2">
      <c r="A1774" s="19"/>
      <c r="B1774" s="20"/>
      <c r="C1774" s="45"/>
    </row>
    <row r="1775" spans="1:3" ht="12.75" x14ac:dyDescent="0.2">
      <c r="A1775" s="19"/>
      <c r="B1775" s="20"/>
      <c r="C1775" s="45"/>
    </row>
    <row r="1776" spans="1:3" ht="12.75" x14ac:dyDescent="0.2">
      <c r="A1776" s="19"/>
      <c r="B1776" s="20"/>
      <c r="C1776" s="45"/>
    </row>
    <row r="1777" spans="1:3" ht="12.75" x14ac:dyDescent="0.2">
      <c r="A1777" s="19"/>
      <c r="B1777" s="20"/>
      <c r="C1777" s="45"/>
    </row>
    <row r="1778" spans="1:3" ht="12.75" x14ac:dyDescent="0.2">
      <c r="A1778" s="19"/>
      <c r="B1778" s="20"/>
      <c r="C1778" s="45"/>
    </row>
    <row r="1779" spans="1:3" ht="12.75" x14ac:dyDescent="0.2">
      <c r="A1779" s="19"/>
      <c r="B1779" s="20"/>
      <c r="C1779" s="45"/>
    </row>
    <row r="1780" spans="1:3" ht="12.75" x14ac:dyDescent="0.2">
      <c r="A1780" s="19"/>
      <c r="B1780" s="20"/>
      <c r="C1780" s="45"/>
    </row>
    <row r="1781" spans="1:3" ht="12.75" x14ac:dyDescent="0.2">
      <c r="A1781" s="19"/>
      <c r="B1781" s="20"/>
      <c r="C1781" s="45"/>
    </row>
    <row r="1782" spans="1:3" ht="12.75" x14ac:dyDescent="0.2">
      <c r="A1782" s="19"/>
      <c r="B1782" s="20"/>
      <c r="C1782" s="45"/>
    </row>
    <row r="1783" spans="1:3" ht="12.75" x14ac:dyDescent="0.2">
      <c r="A1783" s="19"/>
      <c r="B1783" s="20"/>
      <c r="C1783" s="45"/>
    </row>
    <row r="1784" spans="1:3" ht="12.75" x14ac:dyDescent="0.2">
      <c r="A1784" s="19"/>
      <c r="B1784" s="20"/>
      <c r="C1784" s="45"/>
    </row>
    <row r="1785" spans="1:3" ht="12.75" x14ac:dyDescent="0.2">
      <c r="A1785" s="19"/>
      <c r="B1785" s="20"/>
      <c r="C1785" s="45"/>
    </row>
    <row r="1786" spans="1:3" ht="12.75" x14ac:dyDescent="0.2">
      <c r="A1786" s="19"/>
      <c r="B1786" s="20"/>
      <c r="C1786" s="45"/>
    </row>
    <row r="1787" spans="1:3" ht="12.75" x14ac:dyDescent="0.2">
      <c r="A1787" s="19"/>
      <c r="B1787" s="20"/>
      <c r="C1787" s="45"/>
    </row>
    <row r="1788" spans="1:3" ht="12.75" x14ac:dyDescent="0.2">
      <c r="A1788" s="19"/>
      <c r="B1788" s="20"/>
      <c r="C1788" s="45"/>
    </row>
    <row r="1789" spans="1:3" ht="12.75" x14ac:dyDescent="0.2">
      <c r="A1789" s="19"/>
      <c r="B1789" s="20"/>
      <c r="C1789" s="45"/>
    </row>
    <row r="1790" spans="1:3" ht="12.75" x14ac:dyDescent="0.2">
      <c r="A1790" s="19"/>
      <c r="B1790" s="20"/>
      <c r="C1790" s="45"/>
    </row>
    <row r="1791" spans="1:3" ht="12.75" x14ac:dyDescent="0.2">
      <c r="A1791" s="19"/>
      <c r="B1791" s="20"/>
      <c r="C1791" s="45"/>
    </row>
    <row r="1792" spans="1:3" ht="12.75" x14ac:dyDescent="0.2">
      <c r="A1792" s="19"/>
      <c r="B1792" s="20"/>
      <c r="C1792" s="45"/>
    </row>
    <row r="1793" spans="1:3" ht="12.75" x14ac:dyDescent="0.2">
      <c r="A1793" s="19"/>
      <c r="B1793" s="20"/>
      <c r="C1793" s="45"/>
    </row>
    <row r="1794" spans="1:3" ht="12.75" x14ac:dyDescent="0.2">
      <c r="A1794" s="19"/>
      <c r="B1794" s="20"/>
      <c r="C1794" s="45"/>
    </row>
    <row r="1795" spans="1:3" ht="12.75" x14ac:dyDescent="0.2">
      <c r="A1795" s="19"/>
      <c r="B1795" s="20"/>
      <c r="C1795" s="45"/>
    </row>
    <row r="1796" spans="1:3" ht="12.75" x14ac:dyDescent="0.2">
      <c r="A1796" s="19"/>
      <c r="B1796" s="20"/>
      <c r="C1796" s="45"/>
    </row>
    <row r="1797" spans="1:3" ht="12.75" x14ac:dyDescent="0.2">
      <c r="A1797" s="19"/>
      <c r="B1797" s="20"/>
      <c r="C1797" s="45"/>
    </row>
    <row r="1798" spans="1:3" ht="12.75" x14ac:dyDescent="0.2">
      <c r="A1798" s="19"/>
      <c r="B1798" s="20"/>
      <c r="C1798" s="45"/>
    </row>
    <row r="1799" spans="1:3" ht="12.75" x14ac:dyDescent="0.2">
      <c r="A1799" s="19"/>
      <c r="B1799" s="20"/>
      <c r="C1799" s="45"/>
    </row>
    <row r="1800" spans="1:3" ht="12.75" x14ac:dyDescent="0.2">
      <c r="A1800" s="19"/>
      <c r="B1800" s="20"/>
      <c r="C1800" s="45"/>
    </row>
    <row r="1801" spans="1:3" ht="12.75" x14ac:dyDescent="0.2">
      <c r="A1801" s="19"/>
      <c r="B1801" s="20"/>
      <c r="C1801" s="45"/>
    </row>
    <row r="1802" spans="1:3" ht="12.75" x14ac:dyDescent="0.2">
      <c r="A1802" s="19"/>
      <c r="B1802" s="20"/>
      <c r="C1802" s="45"/>
    </row>
    <row r="1803" spans="1:3" ht="12.75" x14ac:dyDescent="0.2">
      <c r="A1803" s="19"/>
      <c r="B1803" s="20"/>
      <c r="C1803" s="45"/>
    </row>
    <row r="1804" spans="1:3" ht="12.75" x14ac:dyDescent="0.2">
      <c r="A1804" s="19"/>
      <c r="B1804" s="20"/>
      <c r="C1804" s="45"/>
    </row>
    <row r="1805" spans="1:3" ht="12.75" x14ac:dyDescent="0.2">
      <c r="A1805" s="19"/>
      <c r="B1805" s="20"/>
      <c r="C1805" s="45"/>
    </row>
    <row r="1806" spans="1:3" ht="12.75" x14ac:dyDescent="0.2">
      <c r="A1806" s="19"/>
      <c r="B1806" s="20"/>
      <c r="C1806" s="45"/>
    </row>
    <row r="1807" spans="1:3" ht="12.75" x14ac:dyDescent="0.2">
      <c r="A1807" s="19"/>
      <c r="B1807" s="20"/>
      <c r="C1807" s="45"/>
    </row>
    <row r="1808" spans="1:3" ht="12.75" x14ac:dyDescent="0.2">
      <c r="A1808" s="19"/>
      <c r="B1808" s="20"/>
      <c r="C1808" s="45"/>
    </row>
    <row r="1809" spans="1:3" ht="12.75" x14ac:dyDescent="0.2">
      <c r="A1809" s="19"/>
      <c r="B1809" s="20"/>
      <c r="C1809" s="45"/>
    </row>
    <row r="1810" spans="1:3" ht="12.75" x14ac:dyDescent="0.2">
      <c r="A1810" s="19"/>
      <c r="B1810" s="20"/>
      <c r="C1810" s="45"/>
    </row>
    <row r="1811" spans="1:3" ht="12.75" x14ac:dyDescent="0.2">
      <c r="A1811" s="19"/>
      <c r="B1811" s="20"/>
      <c r="C1811" s="45"/>
    </row>
    <row r="1812" spans="1:3" ht="12.75" x14ac:dyDescent="0.2">
      <c r="A1812" s="19"/>
      <c r="B1812" s="20"/>
      <c r="C1812" s="45"/>
    </row>
    <row r="1813" spans="1:3" ht="12.75" x14ac:dyDescent="0.2">
      <c r="A1813" s="19"/>
      <c r="B1813" s="20"/>
      <c r="C1813" s="45"/>
    </row>
    <row r="1814" spans="1:3" ht="12.75" x14ac:dyDescent="0.2">
      <c r="A1814" s="19"/>
      <c r="B1814" s="20"/>
      <c r="C1814" s="45"/>
    </row>
    <row r="1815" spans="1:3" ht="12.75" x14ac:dyDescent="0.2">
      <c r="A1815" s="19"/>
      <c r="B1815" s="20"/>
      <c r="C1815" s="45"/>
    </row>
    <row r="1816" spans="1:3" ht="12.75" x14ac:dyDescent="0.2">
      <c r="A1816" s="19"/>
      <c r="B1816" s="20"/>
      <c r="C1816" s="45"/>
    </row>
    <row r="1817" spans="1:3" ht="12.75" x14ac:dyDescent="0.2">
      <c r="A1817" s="19"/>
      <c r="B1817" s="20"/>
      <c r="C1817" s="45"/>
    </row>
    <row r="1818" spans="1:3" ht="12.75" x14ac:dyDescent="0.2">
      <c r="A1818" s="19"/>
      <c r="B1818" s="20"/>
      <c r="C1818" s="45"/>
    </row>
    <row r="1819" spans="1:3" ht="12.75" x14ac:dyDescent="0.2">
      <c r="A1819" s="19"/>
      <c r="B1819" s="20"/>
      <c r="C1819" s="45"/>
    </row>
    <row r="1820" spans="1:3" ht="12.75" x14ac:dyDescent="0.2">
      <c r="A1820" s="19"/>
      <c r="B1820" s="20"/>
      <c r="C1820" s="45"/>
    </row>
    <row r="1821" spans="1:3" ht="12.75" x14ac:dyDescent="0.2">
      <c r="A1821" s="19"/>
      <c r="B1821" s="20"/>
      <c r="C1821" s="45"/>
    </row>
    <row r="1822" spans="1:3" ht="12.75" x14ac:dyDescent="0.2">
      <c r="A1822" s="19"/>
      <c r="B1822" s="20"/>
      <c r="C1822" s="45"/>
    </row>
    <row r="1823" spans="1:3" ht="12.75" x14ac:dyDescent="0.2">
      <c r="A1823" s="19"/>
      <c r="B1823" s="20"/>
      <c r="C1823" s="45"/>
    </row>
    <row r="1824" spans="1:3" ht="12.75" x14ac:dyDescent="0.2">
      <c r="A1824" s="19"/>
      <c r="B1824" s="20"/>
      <c r="C1824" s="45"/>
    </row>
    <row r="1825" spans="1:3" ht="12.75" x14ac:dyDescent="0.2">
      <c r="A1825" s="19"/>
      <c r="B1825" s="20"/>
      <c r="C1825" s="45"/>
    </row>
    <row r="1826" spans="1:3" ht="12.75" x14ac:dyDescent="0.2">
      <c r="A1826" s="19"/>
      <c r="B1826" s="20"/>
      <c r="C1826" s="45"/>
    </row>
    <row r="1827" spans="1:3" ht="12.75" x14ac:dyDescent="0.2">
      <c r="A1827" s="19"/>
      <c r="B1827" s="20"/>
      <c r="C1827" s="45"/>
    </row>
    <row r="1828" spans="1:3" ht="12.75" x14ac:dyDescent="0.2">
      <c r="A1828" s="19"/>
      <c r="B1828" s="20"/>
      <c r="C1828" s="45"/>
    </row>
    <row r="1829" spans="1:3" ht="12.75" x14ac:dyDescent="0.2">
      <c r="A1829" s="19"/>
      <c r="B1829" s="20"/>
      <c r="C1829" s="45"/>
    </row>
    <row r="1830" spans="1:3" ht="12.75" x14ac:dyDescent="0.2">
      <c r="A1830" s="19"/>
      <c r="B1830" s="20"/>
      <c r="C1830" s="45"/>
    </row>
    <row r="1831" spans="1:3" ht="12.75" x14ac:dyDescent="0.2">
      <c r="A1831" s="19"/>
      <c r="B1831" s="20"/>
      <c r="C1831" s="45"/>
    </row>
    <row r="1832" spans="1:3" ht="12.75" x14ac:dyDescent="0.2">
      <c r="A1832" s="19"/>
      <c r="B1832" s="20"/>
      <c r="C1832" s="45"/>
    </row>
    <row r="1833" spans="1:3" ht="12.75" x14ac:dyDescent="0.2">
      <c r="A1833" s="19"/>
      <c r="B1833" s="20"/>
      <c r="C1833" s="45"/>
    </row>
    <row r="1834" spans="1:3" ht="12.75" x14ac:dyDescent="0.2">
      <c r="A1834" s="19"/>
      <c r="B1834" s="20"/>
      <c r="C1834" s="45"/>
    </row>
    <row r="1835" spans="1:3" ht="12.75" x14ac:dyDescent="0.2">
      <c r="A1835" s="19"/>
      <c r="B1835" s="20"/>
      <c r="C1835" s="45"/>
    </row>
    <row r="1836" spans="1:3" ht="12.75" x14ac:dyDescent="0.2">
      <c r="A1836" s="19"/>
      <c r="B1836" s="20"/>
      <c r="C1836" s="45"/>
    </row>
    <row r="1837" spans="1:3" ht="12.75" x14ac:dyDescent="0.2">
      <c r="A1837" s="19"/>
      <c r="B1837" s="20"/>
      <c r="C1837" s="45"/>
    </row>
    <row r="1838" spans="1:3" ht="12.75" x14ac:dyDescent="0.2">
      <c r="A1838" s="19"/>
      <c r="B1838" s="20"/>
      <c r="C1838" s="45"/>
    </row>
    <row r="1839" spans="1:3" ht="12.75" x14ac:dyDescent="0.2">
      <c r="A1839" s="19"/>
      <c r="B1839" s="20"/>
      <c r="C1839" s="45"/>
    </row>
    <row r="1840" spans="1:3" ht="12.75" x14ac:dyDescent="0.2">
      <c r="A1840" s="19"/>
      <c r="B1840" s="20"/>
      <c r="C1840" s="45"/>
    </row>
    <row r="1841" spans="1:3" ht="12.75" x14ac:dyDescent="0.2">
      <c r="A1841" s="19"/>
      <c r="B1841" s="20"/>
      <c r="C1841" s="45"/>
    </row>
    <row r="1842" spans="1:3" ht="12.75" x14ac:dyDescent="0.2">
      <c r="A1842" s="19"/>
      <c r="B1842" s="20"/>
      <c r="C1842" s="45"/>
    </row>
    <row r="1843" spans="1:3" ht="12.75" x14ac:dyDescent="0.2">
      <c r="A1843" s="19"/>
      <c r="B1843" s="20"/>
      <c r="C1843" s="45"/>
    </row>
    <row r="1844" spans="1:3" ht="12.75" x14ac:dyDescent="0.2">
      <c r="A1844" s="19"/>
      <c r="B1844" s="20"/>
      <c r="C1844" s="45"/>
    </row>
    <row r="1845" spans="1:3" ht="12.75" x14ac:dyDescent="0.2">
      <c r="A1845" s="19"/>
      <c r="B1845" s="20"/>
      <c r="C1845" s="45"/>
    </row>
    <row r="1846" spans="1:3" ht="12.75" x14ac:dyDescent="0.2">
      <c r="A1846" s="19"/>
      <c r="B1846" s="20"/>
      <c r="C1846" s="45"/>
    </row>
    <row r="1847" spans="1:3" ht="12.75" x14ac:dyDescent="0.2">
      <c r="A1847" s="19"/>
      <c r="B1847" s="20"/>
      <c r="C1847" s="45"/>
    </row>
    <row r="1848" spans="1:3" ht="12.75" x14ac:dyDescent="0.2">
      <c r="A1848" s="19"/>
      <c r="B1848" s="20"/>
      <c r="C1848" s="45"/>
    </row>
    <row r="1849" spans="1:3" ht="12.75" x14ac:dyDescent="0.2">
      <c r="A1849" s="19"/>
      <c r="B1849" s="20"/>
      <c r="C1849" s="45"/>
    </row>
    <row r="1850" spans="1:3" ht="12.75" x14ac:dyDescent="0.2">
      <c r="A1850" s="19"/>
      <c r="B1850" s="20"/>
      <c r="C1850" s="45"/>
    </row>
    <row r="1851" spans="1:3" ht="12.75" x14ac:dyDescent="0.2">
      <c r="A1851" s="19"/>
      <c r="B1851" s="20"/>
      <c r="C1851" s="45"/>
    </row>
    <row r="1852" spans="1:3" ht="12.75" x14ac:dyDescent="0.2">
      <c r="A1852" s="19"/>
      <c r="B1852" s="20"/>
      <c r="C1852" s="45"/>
    </row>
    <row r="1853" spans="1:3" ht="12.75" x14ac:dyDescent="0.2">
      <c r="A1853" s="19"/>
      <c r="B1853" s="20"/>
      <c r="C1853" s="45"/>
    </row>
    <row r="1854" spans="1:3" ht="12.75" x14ac:dyDescent="0.2">
      <c r="A1854" s="19"/>
      <c r="B1854" s="20"/>
      <c r="C1854" s="45"/>
    </row>
    <row r="1855" spans="1:3" ht="12.75" x14ac:dyDescent="0.2">
      <c r="A1855" s="19"/>
      <c r="B1855" s="20"/>
      <c r="C1855" s="45"/>
    </row>
    <row r="1856" spans="1:3" ht="12.75" x14ac:dyDescent="0.2">
      <c r="A1856" s="19"/>
      <c r="B1856" s="20"/>
      <c r="C1856" s="45"/>
    </row>
    <row r="1857" spans="1:3" ht="12.75" x14ac:dyDescent="0.2">
      <c r="A1857" s="19"/>
      <c r="B1857" s="20"/>
      <c r="C1857" s="45"/>
    </row>
    <row r="1858" spans="1:3" ht="12.75" x14ac:dyDescent="0.2">
      <c r="A1858" s="19"/>
      <c r="B1858" s="20"/>
      <c r="C1858" s="45"/>
    </row>
    <row r="1859" spans="1:3" ht="12.75" x14ac:dyDescent="0.2">
      <c r="A1859" s="19"/>
      <c r="B1859" s="20"/>
      <c r="C1859" s="45"/>
    </row>
    <row r="1860" spans="1:3" ht="12.75" x14ac:dyDescent="0.2">
      <c r="A1860" s="19"/>
      <c r="B1860" s="20"/>
      <c r="C1860" s="45"/>
    </row>
    <row r="1861" spans="1:3" ht="12.75" x14ac:dyDescent="0.2">
      <c r="A1861" s="19"/>
      <c r="B1861" s="20"/>
      <c r="C1861" s="45"/>
    </row>
    <row r="1862" spans="1:3" ht="12.75" x14ac:dyDescent="0.2">
      <c r="A1862" s="19"/>
      <c r="B1862" s="20"/>
      <c r="C1862" s="45"/>
    </row>
    <row r="1863" spans="1:3" ht="12.75" x14ac:dyDescent="0.2">
      <c r="A1863" s="19"/>
      <c r="B1863" s="20"/>
      <c r="C1863" s="45"/>
    </row>
    <row r="1864" spans="1:3" ht="12.75" x14ac:dyDescent="0.2">
      <c r="A1864" s="19"/>
      <c r="B1864" s="20"/>
      <c r="C1864" s="45"/>
    </row>
    <row r="1865" spans="1:3" ht="12.75" x14ac:dyDescent="0.2">
      <c r="A1865" s="19"/>
      <c r="B1865" s="20"/>
      <c r="C1865" s="45"/>
    </row>
    <row r="1866" spans="1:3" ht="12.75" x14ac:dyDescent="0.2">
      <c r="A1866" s="19"/>
      <c r="B1866" s="20"/>
      <c r="C1866" s="45"/>
    </row>
    <row r="1867" spans="1:3" ht="12.75" x14ac:dyDescent="0.2">
      <c r="A1867" s="19"/>
      <c r="B1867" s="20"/>
      <c r="C1867" s="45"/>
    </row>
    <row r="1868" spans="1:3" ht="12.75" x14ac:dyDescent="0.2">
      <c r="A1868" s="19"/>
      <c r="B1868" s="20"/>
      <c r="C1868" s="45"/>
    </row>
    <row r="1869" spans="1:3" ht="12.75" x14ac:dyDescent="0.2">
      <c r="A1869" s="19"/>
      <c r="B1869" s="20"/>
      <c r="C1869" s="45"/>
    </row>
    <row r="1870" spans="1:3" ht="12.75" x14ac:dyDescent="0.2">
      <c r="A1870" s="19"/>
      <c r="B1870" s="20"/>
      <c r="C1870" s="45"/>
    </row>
    <row r="1871" spans="1:3" ht="12.75" x14ac:dyDescent="0.2">
      <c r="A1871" s="19"/>
      <c r="B1871" s="20"/>
      <c r="C1871" s="45"/>
    </row>
    <row r="1872" spans="1:3" ht="12.75" x14ac:dyDescent="0.2">
      <c r="A1872" s="19"/>
      <c r="B1872" s="20"/>
      <c r="C1872" s="45"/>
    </row>
    <row r="1873" spans="1:3" ht="12.75" x14ac:dyDescent="0.2">
      <c r="A1873" s="19"/>
      <c r="B1873" s="20"/>
      <c r="C1873" s="45"/>
    </row>
    <row r="1874" spans="1:3" ht="12.75" x14ac:dyDescent="0.2">
      <c r="A1874" s="19"/>
      <c r="B1874" s="20"/>
      <c r="C1874" s="45"/>
    </row>
    <row r="1875" spans="1:3" ht="12.75" x14ac:dyDescent="0.2">
      <c r="A1875" s="19"/>
      <c r="B1875" s="20"/>
      <c r="C1875" s="45"/>
    </row>
    <row r="1876" spans="1:3" ht="12.75" x14ac:dyDescent="0.2">
      <c r="A1876" s="19"/>
      <c r="B1876" s="20"/>
      <c r="C1876" s="45"/>
    </row>
    <row r="1877" spans="1:3" ht="12.75" x14ac:dyDescent="0.2">
      <c r="A1877" s="19"/>
      <c r="B1877" s="20"/>
      <c r="C1877" s="45"/>
    </row>
    <row r="1878" spans="1:3" ht="12.75" x14ac:dyDescent="0.2">
      <c r="A1878" s="19"/>
      <c r="B1878" s="20"/>
      <c r="C1878" s="45"/>
    </row>
    <row r="1879" spans="1:3" ht="12.75" x14ac:dyDescent="0.2">
      <c r="A1879" s="19"/>
      <c r="B1879" s="20"/>
      <c r="C1879" s="45"/>
    </row>
    <row r="1880" spans="1:3" ht="12.75" x14ac:dyDescent="0.2">
      <c r="A1880" s="19"/>
      <c r="B1880" s="20"/>
      <c r="C1880" s="45"/>
    </row>
    <row r="1881" spans="1:3" ht="12.75" x14ac:dyDescent="0.2">
      <c r="A1881" s="19"/>
      <c r="B1881" s="20"/>
      <c r="C1881" s="45"/>
    </row>
    <row r="1882" spans="1:3" ht="12.75" x14ac:dyDescent="0.2">
      <c r="A1882" s="19"/>
      <c r="B1882" s="20"/>
      <c r="C1882" s="45"/>
    </row>
    <row r="1883" spans="1:3" ht="12.75" x14ac:dyDescent="0.2">
      <c r="A1883" s="19"/>
      <c r="B1883" s="20"/>
      <c r="C1883" s="45"/>
    </row>
    <row r="1884" spans="1:3" ht="12.75" x14ac:dyDescent="0.2">
      <c r="A1884" s="19"/>
      <c r="B1884" s="20"/>
      <c r="C1884" s="45"/>
    </row>
    <row r="1885" spans="1:3" ht="12.75" x14ac:dyDescent="0.2">
      <c r="A1885" s="19"/>
      <c r="B1885" s="20"/>
      <c r="C1885" s="45"/>
    </row>
    <row r="1886" spans="1:3" ht="12.75" x14ac:dyDescent="0.2">
      <c r="A1886" s="19"/>
      <c r="B1886" s="20"/>
      <c r="C1886" s="45"/>
    </row>
    <row r="1887" spans="1:3" ht="12.75" x14ac:dyDescent="0.2">
      <c r="A1887" s="19"/>
      <c r="B1887" s="20"/>
      <c r="C1887" s="45"/>
    </row>
    <row r="1888" spans="1:3" ht="12.75" x14ac:dyDescent="0.2">
      <c r="A1888" s="19"/>
      <c r="B1888" s="20"/>
      <c r="C1888" s="45"/>
    </row>
    <row r="1889" spans="1:3" ht="12.75" x14ac:dyDescent="0.2">
      <c r="A1889" s="19"/>
      <c r="B1889" s="20"/>
      <c r="C1889" s="45"/>
    </row>
    <row r="1890" spans="1:3" ht="12.75" x14ac:dyDescent="0.2">
      <c r="A1890" s="19"/>
      <c r="B1890" s="20"/>
      <c r="C1890" s="45"/>
    </row>
    <row r="1891" spans="1:3" ht="12.75" x14ac:dyDescent="0.2">
      <c r="A1891" s="19"/>
      <c r="B1891" s="20"/>
      <c r="C1891" s="45"/>
    </row>
    <row r="1892" spans="1:3" ht="12.75" x14ac:dyDescent="0.2">
      <c r="A1892" s="19"/>
      <c r="B1892" s="20"/>
      <c r="C1892" s="45"/>
    </row>
    <row r="1893" spans="1:3" ht="12.75" x14ac:dyDescent="0.2">
      <c r="A1893" s="19"/>
      <c r="B1893" s="20"/>
      <c r="C1893" s="45"/>
    </row>
    <row r="1894" spans="1:3" ht="12.75" x14ac:dyDescent="0.2">
      <c r="A1894" s="19"/>
      <c r="B1894" s="20"/>
      <c r="C1894" s="45"/>
    </row>
    <row r="1895" spans="1:3" ht="12.75" x14ac:dyDescent="0.2">
      <c r="A1895" s="19"/>
      <c r="B1895" s="20"/>
      <c r="C1895" s="45"/>
    </row>
    <row r="1896" spans="1:3" ht="12.75" x14ac:dyDescent="0.2">
      <c r="A1896" s="19"/>
      <c r="B1896" s="20"/>
      <c r="C1896" s="45"/>
    </row>
    <row r="1897" spans="1:3" ht="12.75" x14ac:dyDescent="0.2">
      <c r="A1897" s="19"/>
      <c r="B1897" s="20"/>
      <c r="C1897" s="45"/>
    </row>
    <row r="1898" spans="1:3" ht="12.75" x14ac:dyDescent="0.2">
      <c r="A1898" s="19"/>
      <c r="B1898" s="20"/>
      <c r="C1898" s="45"/>
    </row>
    <row r="1899" spans="1:3" ht="12.75" x14ac:dyDescent="0.2">
      <c r="A1899" s="19"/>
      <c r="B1899" s="20"/>
      <c r="C1899" s="45"/>
    </row>
    <row r="1900" spans="1:3" ht="12.75" x14ac:dyDescent="0.2">
      <c r="A1900" s="19"/>
      <c r="B1900" s="20"/>
      <c r="C1900" s="45"/>
    </row>
    <row r="1901" spans="1:3" ht="12.75" x14ac:dyDescent="0.2">
      <c r="A1901" s="19"/>
      <c r="B1901" s="20"/>
      <c r="C1901" s="45"/>
    </row>
    <row r="1902" spans="1:3" ht="12.75" x14ac:dyDescent="0.2">
      <c r="A1902" s="19"/>
      <c r="B1902" s="20"/>
      <c r="C1902" s="45"/>
    </row>
    <row r="1903" spans="1:3" ht="12.75" x14ac:dyDescent="0.2">
      <c r="A1903" s="19"/>
      <c r="B1903" s="20"/>
      <c r="C1903" s="45"/>
    </row>
    <row r="1904" spans="1:3" ht="12.75" x14ac:dyDescent="0.2">
      <c r="A1904" s="19"/>
      <c r="B1904" s="20"/>
      <c r="C1904" s="45"/>
    </row>
    <row r="1905" spans="1:3" ht="12.75" x14ac:dyDescent="0.2">
      <c r="A1905" s="19"/>
      <c r="B1905" s="20"/>
      <c r="C1905" s="45"/>
    </row>
    <row r="1906" spans="1:3" ht="12.75" x14ac:dyDescent="0.2">
      <c r="A1906" s="19"/>
      <c r="B1906" s="20"/>
      <c r="C1906" s="45"/>
    </row>
    <row r="1907" spans="1:3" ht="12.75" x14ac:dyDescent="0.2">
      <c r="A1907" s="19"/>
      <c r="B1907" s="20"/>
      <c r="C1907" s="45"/>
    </row>
    <row r="1908" spans="1:3" ht="12.75" x14ac:dyDescent="0.2">
      <c r="A1908" s="19"/>
      <c r="B1908" s="20"/>
      <c r="C1908" s="45"/>
    </row>
    <row r="1909" spans="1:3" ht="12.75" x14ac:dyDescent="0.2">
      <c r="A1909" s="19"/>
      <c r="B1909" s="20"/>
      <c r="C1909" s="45"/>
    </row>
    <row r="1910" spans="1:3" ht="12.75" x14ac:dyDescent="0.2">
      <c r="A1910" s="19"/>
      <c r="B1910" s="20"/>
      <c r="C1910" s="45"/>
    </row>
    <row r="1911" spans="1:3" ht="12.75" x14ac:dyDescent="0.2">
      <c r="A1911" s="19"/>
      <c r="B1911" s="20"/>
      <c r="C1911" s="45"/>
    </row>
    <row r="1912" spans="1:3" ht="12.75" x14ac:dyDescent="0.2">
      <c r="A1912" s="19"/>
      <c r="B1912" s="20"/>
      <c r="C1912" s="45"/>
    </row>
    <row r="1913" spans="1:3" ht="12.75" x14ac:dyDescent="0.2">
      <c r="A1913" s="19"/>
      <c r="B1913" s="20"/>
      <c r="C1913" s="45"/>
    </row>
    <row r="1914" spans="1:3" ht="12.75" x14ac:dyDescent="0.2">
      <c r="A1914" s="19"/>
      <c r="B1914" s="20"/>
      <c r="C1914" s="45"/>
    </row>
    <row r="1915" spans="1:3" ht="12.75" x14ac:dyDescent="0.2">
      <c r="A1915" s="19"/>
      <c r="B1915" s="20"/>
      <c r="C1915" s="45"/>
    </row>
    <row r="1916" spans="1:3" ht="12.75" x14ac:dyDescent="0.2">
      <c r="A1916" s="19"/>
      <c r="B1916" s="20"/>
      <c r="C1916" s="45"/>
    </row>
    <row r="1917" spans="1:3" ht="12.75" x14ac:dyDescent="0.2">
      <c r="A1917" s="19"/>
      <c r="B1917" s="20"/>
      <c r="C1917" s="45"/>
    </row>
    <row r="1918" spans="1:3" ht="12.75" x14ac:dyDescent="0.2">
      <c r="A1918" s="19"/>
      <c r="B1918" s="20"/>
      <c r="C1918" s="45"/>
    </row>
    <row r="1919" spans="1:3" ht="12.75" x14ac:dyDescent="0.2">
      <c r="A1919" s="19"/>
      <c r="B1919" s="20"/>
      <c r="C1919" s="45"/>
    </row>
    <row r="1920" spans="1:3" ht="12.75" x14ac:dyDescent="0.2">
      <c r="A1920" s="19"/>
      <c r="B1920" s="20"/>
      <c r="C1920" s="45"/>
    </row>
    <row r="1921" spans="1:3" ht="12.75" x14ac:dyDescent="0.2">
      <c r="A1921" s="19"/>
      <c r="B1921" s="20"/>
      <c r="C1921" s="45"/>
    </row>
    <row r="1922" spans="1:3" ht="12.75" x14ac:dyDescent="0.2">
      <c r="A1922" s="19"/>
      <c r="B1922" s="20"/>
      <c r="C1922" s="45"/>
    </row>
    <row r="1923" spans="1:3" ht="12.75" x14ac:dyDescent="0.2">
      <c r="A1923" s="19"/>
      <c r="B1923" s="20"/>
      <c r="C1923" s="45"/>
    </row>
    <row r="1924" spans="1:3" ht="12.75" x14ac:dyDescent="0.2">
      <c r="A1924" s="19"/>
      <c r="B1924" s="20"/>
      <c r="C1924" s="45"/>
    </row>
    <row r="1925" spans="1:3" ht="12.75" x14ac:dyDescent="0.2">
      <c r="A1925" s="19"/>
      <c r="B1925" s="20"/>
      <c r="C1925" s="45"/>
    </row>
    <row r="1926" spans="1:3" ht="12.75" x14ac:dyDescent="0.2">
      <c r="A1926" s="19"/>
      <c r="B1926" s="20"/>
      <c r="C1926" s="45"/>
    </row>
    <row r="1927" spans="1:3" ht="12.75" x14ac:dyDescent="0.2">
      <c r="A1927" s="19"/>
      <c r="B1927" s="20"/>
      <c r="C1927" s="45"/>
    </row>
    <row r="1928" spans="1:3" ht="12.75" x14ac:dyDescent="0.2">
      <c r="A1928" s="19"/>
      <c r="B1928" s="20"/>
      <c r="C1928" s="45"/>
    </row>
    <row r="1929" spans="1:3" ht="12.75" x14ac:dyDescent="0.2">
      <c r="A1929" s="19"/>
      <c r="B1929" s="20"/>
      <c r="C1929" s="45"/>
    </row>
    <row r="1930" spans="1:3" ht="12.75" x14ac:dyDescent="0.2">
      <c r="A1930" s="19"/>
      <c r="B1930" s="20"/>
      <c r="C1930" s="45"/>
    </row>
    <row r="1931" spans="1:3" ht="12.75" x14ac:dyDescent="0.2">
      <c r="A1931" s="19"/>
      <c r="B1931" s="20"/>
      <c r="C1931" s="45"/>
    </row>
    <row r="1932" spans="1:3" ht="12.75" x14ac:dyDescent="0.2">
      <c r="A1932" s="19"/>
      <c r="B1932" s="20"/>
      <c r="C1932" s="45"/>
    </row>
    <row r="1933" spans="1:3" ht="12.75" x14ac:dyDescent="0.2">
      <c r="A1933" s="19"/>
      <c r="B1933" s="20"/>
      <c r="C1933" s="45"/>
    </row>
    <row r="1934" spans="1:3" ht="12.75" x14ac:dyDescent="0.2">
      <c r="A1934" s="19"/>
      <c r="B1934" s="20"/>
      <c r="C1934" s="45"/>
    </row>
    <row r="1935" spans="1:3" ht="12.75" x14ac:dyDescent="0.2">
      <c r="A1935" s="19"/>
      <c r="B1935" s="20"/>
      <c r="C1935" s="45"/>
    </row>
    <row r="1936" spans="1:3" ht="12.75" x14ac:dyDescent="0.2">
      <c r="A1936" s="19"/>
      <c r="B1936" s="20"/>
      <c r="C1936" s="45"/>
    </row>
    <row r="1937" spans="1:3" ht="12.75" x14ac:dyDescent="0.2">
      <c r="A1937" s="19"/>
      <c r="B1937" s="20"/>
      <c r="C1937" s="45"/>
    </row>
    <row r="1938" spans="1:3" ht="12.75" x14ac:dyDescent="0.2">
      <c r="A1938" s="19"/>
      <c r="B1938" s="20"/>
      <c r="C1938" s="45"/>
    </row>
    <row r="1939" spans="1:3" ht="12.75" x14ac:dyDescent="0.2">
      <c r="A1939" s="19"/>
      <c r="B1939" s="20"/>
      <c r="C1939" s="45"/>
    </row>
    <row r="1940" spans="1:3" ht="12.75" x14ac:dyDescent="0.2">
      <c r="A1940" s="19"/>
      <c r="B1940" s="20"/>
      <c r="C1940" s="45"/>
    </row>
    <row r="1941" spans="1:3" ht="12.75" x14ac:dyDescent="0.2">
      <c r="A1941" s="19"/>
      <c r="B1941" s="20"/>
      <c r="C1941" s="45"/>
    </row>
    <row r="1942" spans="1:3" ht="12.75" x14ac:dyDescent="0.2">
      <c r="A1942" s="19"/>
      <c r="B1942" s="20"/>
      <c r="C1942" s="45"/>
    </row>
    <row r="1943" spans="1:3" ht="12.75" x14ac:dyDescent="0.2">
      <c r="A1943" s="19"/>
      <c r="B1943" s="20"/>
      <c r="C1943" s="45"/>
    </row>
    <row r="1944" spans="1:3" ht="12.75" x14ac:dyDescent="0.2">
      <c r="A1944" s="19"/>
      <c r="B1944" s="20"/>
      <c r="C1944" s="45"/>
    </row>
    <row r="1945" spans="1:3" ht="12.75" x14ac:dyDescent="0.2">
      <c r="A1945" s="19"/>
      <c r="B1945" s="20"/>
      <c r="C1945" s="45"/>
    </row>
    <row r="1946" spans="1:3" ht="12.75" x14ac:dyDescent="0.2">
      <c r="A1946" s="19"/>
      <c r="B1946" s="20"/>
      <c r="C1946" s="45"/>
    </row>
    <row r="1947" spans="1:3" ht="12.75" x14ac:dyDescent="0.2">
      <c r="A1947" s="19"/>
      <c r="B1947" s="20"/>
      <c r="C1947" s="45"/>
    </row>
    <row r="1948" spans="1:3" ht="12.75" x14ac:dyDescent="0.2">
      <c r="A1948" s="19"/>
      <c r="B1948" s="20"/>
      <c r="C1948" s="45"/>
    </row>
    <row r="1949" spans="1:3" ht="12.75" x14ac:dyDescent="0.2">
      <c r="A1949" s="19"/>
      <c r="B1949" s="20"/>
      <c r="C1949" s="45"/>
    </row>
    <row r="1950" spans="1:3" ht="12.75" x14ac:dyDescent="0.2">
      <c r="A1950" s="19"/>
      <c r="B1950" s="20"/>
      <c r="C1950" s="45"/>
    </row>
    <row r="1951" spans="1:3" ht="12.75" x14ac:dyDescent="0.2">
      <c r="A1951" s="19"/>
      <c r="B1951" s="20"/>
      <c r="C1951" s="45"/>
    </row>
    <row r="1952" spans="1:3" ht="12.75" x14ac:dyDescent="0.2">
      <c r="A1952" s="19"/>
      <c r="B1952" s="20"/>
      <c r="C1952" s="45"/>
    </row>
    <row r="1953" spans="1:3" ht="12.75" x14ac:dyDescent="0.2">
      <c r="A1953" s="19"/>
      <c r="B1953" s="20"/>
      <c r="C1953" s="45"/>
    </row>
    <row r="1954" spans="1:3" ht="12.75" x14ac:dyDescent="0.2">
      <c r="A1954" s="19"/>
      <c r="B1954" s="20"/>
      <c r="C1954" s="45"/>
    </row>
    <row r="1955" spans="1:3" ht="12.75" x14ac:dyDescent="0.2">
      <c r="A1955" s="19"/>
      <c r="B1955" s="20"/>
      <c r="C1955" s="45"/>
    </row>
    <row r="1956" spans="1:3" ht="12.75" x14ac:dyDescent="0.2">
      <c r="A1956" s="19"/>
      <c r="B1956" s="20"/>
      <c r="C1956" s="45"/>
    </row>
    <row r="1957" spans="1:3" ht="12.75" x14ac:dyDescent="0.2">
      <c r="A1957" s="19"/>
      <c r="B1957" s="20"/>
      <c r="C1957" s="45"/>
    </row>
    <row r="1958" spans="1:3" ht="12.75" x14ac:dyDescent="0.2">
      <c r="A1958" s="19"/>
      <c r="B1958" s="20"/>
      <c r="C1958" s="45"/>
    </row>
    <row r="1959" spans="1:3" ht="12.75" x14ac:dyDescent="0.2">
      <c r="A1959" s="19"/>
      <c r="B1959" s="20"/>
      <c r="C1959" s="45"/>
    </row>
    <row r="1960" spans="1:3" ht="12.75" x14ac:dyDescent="0.2">
      <c r="A1960" s="19"/>
      <c r="B1960" s="20"/>
      <c r="C1960" s="45"/>
    </row>
    <row r="1961" spans="1:3" ht="12.75" x14ac:dyDescent="0.2">
      <c r="A1961" s="19"/>
      <c r="B1961" s="20"/>
      <c r="C1961" s="45"/>
    </row>
    <row r="1962" spans="1:3" ht="12.75" x14ac:dyDescent="0.2">
      <c r="A1962" s="19"/>
      <c r="B1962" s="20"/>
      <c r="C1962" s="45"/>
    </row>
    <row r="1963" spans="1:3" ht="12.75" x14ac:dyDescent="0.2">
      <c r="A1963" s="19"/>
      <c r="B1963" s="20"/>
      <c r="C1963" s="45"/>
    </row>
    <row r="1964" spans="1:3" ht="12.75" x14ac:dyDescent="0.2">
      <c r="A1964" s="19"/>
      <c r="B1964" s="20"/>
      <c r="C1964" s="45"/>
    </row>
    <row r="1965" spans="1:3" ht="12.75" x14ac:dyDescent="0.2">
      <c r="A1965" s="19"/>
      <c r="B1965" s="20"/>
      <c r="C1965" s="45"/>
    </row>
    <row r="1966" spans="1:3" ht="12.75" x14ac:dyDescent="0.2">
      <c r="A1966" s="19"/>
      <c r="B1966" s="20"/>
      <c r="C1966" s="45"/>
    </row>
    <row r="1967" spans="1:3" ht="12.75" x14ac:dyDescent="0.2">
      <c r="A1967" s="19"/>
      <c r="B1967" s="20"/>
      <c r="C1967" s="45"/>
    </row>
    <row r="1968" spans="1:3" ht="12.75" x14ac:dyDescent="0.2">
      <c r="A1968" s="19"/>
      <c r="B1968" s="20"/>
      <c r="C1968" s="45"/>
    </row>
    <row r="1969" spans="1:3" ht="12.75" x14ac:dyDescent="0.2">
      <c r="A1969" s="19"/>
      <c r="B1969" s="20"/>
      <c r="C1969" s="45"/>
    </row>
    <row r="1970" spans="1:3" ht="12.75" x14ac:dyDescent="0.2">
      <c r="A1970" s="19"/>
      <c r="B1970" s="20"/>
      <c r="C1970" s="45"/>
    </row>
    <row r="1971" spans="1:3" ht="12.75" x14ac:dyDescent="0.15">
      <c r="A1971" s="21"/>
      <c r="B1971" s="21"/>
      <c r="C1971" s="56"/>
    </row>
    <row r="1972" spans="1:3" ht="12.75" x14ac:dyDescent="0.15">
      <c r="A1972" s="21"/>
      <c r="B1972" s="21"/>
      <c r="C1972" s="56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22"/>
  <sheetViews>
    <sheetView workbookViewId="0">
      <selection sqref="A1:IV65536"/>
    </sheetView>
  </sheetViews>
  <sheetFormatPr defaultColWidth="15.140625" defaultRowHeight="16.5" customHeight="1" x14ac:dyDescent="0.15"/>
  <cols>
    <col min="1" max="1" width="15.140625" style="78" customWidth="1"/>
    <col min="2" max="2" width="27.28515625" style="23" customWidth="1"/>
    <col min="3" max="3" width="15.140625" style="32" customWidth="1"/>
    <col min="4" max="16384" width="15.140625" style="23"/>
  </cols>
  <sheetData>
    <row r="1" spans="1:3" ht="16.5" customHeight="1" x14ac:dyDescent="0.15">
      <c r="A1" s="73" t="s">
        <v>34</v>
      </c>
      <c r="B1" s="22" t="s">
        <v>35</v>
      </c>
      <c r="C1" s="46" t="s">
        <v>36</v>
      </c>
    </row>
    <row r="2" spans="1:3" ht="16.5" customHeight="1" x14ac:dyDescent="0.15">
      <c r="A2" s="58" t="s">
        <v>259</v>
      </c>
      <c r="B2" s="80"/>
      <c r="C2" s="32">
        <v>-374721.1018</v>
      </c>
    </row>
    <row r="3" spans="1:3" ht="16.5" customHeight="1" x14ac:dyDescent="0.15">
      <c r="A3" s="49" t="s">
        <v>260</v>
      </c>
      <c r="B3" s="80"/>
      <c r="C3" s="32">
        <v>224521.77</v>
      </c>
    </row>
    <row r="4" spans="1:3" ht="16.5" customHeight="1" x14ac:dyDescent="0.15">
      <c r="A4" s="49" t="s">
        <v>261</v>
      </c>
      <c r="B4" s="80"/>
      <c r="C4" s="32">
        <v>-4950</v>
      </c>
    </row>
    <row r="5" spans="1:3" ht="16.5" customHeight="1" x14ac:dyDescent="0.15">
      <c r="A5" s="49" t="s">
        <v>262</v>
      </c>
      <c r="B5" s="80"/>
      <c r="C5" s="32">
        <v>4650</v>
      </c>
    </row>
    <row r="6" spans="1:3" ht="16.5" customHeight="1" x14ac:dyDescent="0.15">
      <c r="A6" s="49" t="s">
        <v>263</v>
      </c>
      <c r="B6" s="80"/>
      <c r="C6" s="32">
        <v>-18900</v>
      </c>
    </row>
    <row r="7" spans="1:3" ht="16.5" customHeight="1" x14ac:dyDescent="0.15">
      <c r="A7" s="49" t="s">
        <v>264</v>
      </c>
      <c r="B7" s="80"/>
      <c r="C7" s="32">
        <v>16800</v>
      </c>
    </row>
    <row r="8" spans="1:3" ht="16.5" customHeight="1" x14ac:dyDescent="0.15">
      <c r="A8" s="49" t="s">
        <v>265</v>
      </c>
      <c r="B8" s="80"/>
      <c r="C8" s="32">
        <v>-205739.99</v>
      </c>
    </row>
    <row r="9" spans="1:3" ht="16.5" customHeight="1" x14ac:dyDescent="0.15">
      <c r="A9" s="49" t="s">
        <v>266</v>
      </c>
      <c r="B9" s="80"/>
      <c r="C9" s="32">
        <v>12450</v>
      </c>
    </row>
    <row r="10" spans="1:3" ht="16.5" customHeight="1" x14ac:dyDescent="0.15">
      <c r="A10" s="49" t="s">
        <v>267</v>
      </c>
      <c r="B10" s="80"/>
      <c r="C10" s="103">
        <v>37350</v>
      </c>
    </row>
    <row r="11" spans="1:3" ht="16.5" customHeight="1" x14ac:dyDescent="0.15">
      <c r="A11" s="49" t="s">
        <v>268</v>
      </c>
      <c r="B11" s="80"/>
      <c r="C11" s="32">
        <v>-39825</v>
      </c>
    </row>
    <row r="12" spans="1:3" ht="16.5" customHeight="1" x14ac:dyDescent="0.15">
      <c r="A12" s="49" t="s">
        <v>269</v>
      </c>
      <c r="B12" s="80"/>
      <c r="C12" s="32">
        <v>-9450</v>
      </c>
    </row>
    <row r="13" spans="1:3" ht="16.5" customHeight="1" x14ac:dyDescent="0.15">
      <c r="A13" s="49" t="s">
        <v>270</v>
      </c>
      <c r="B13" s="80"/>
      <c r="C13" s="32">
        <v>300</v>
      </c>
    </row>
    <row r="14" spans="1:3" ht="16.5" customHeight="1" x14ac:dyDescent="0.15">
      <c r="A14" s="49" t="s">
        <v>271</v>
      </c>
      <c r="B14" s="80"/>
      <c r="C14" s="32">
        <v>272400</v>
      </c>
    </row>
    <row r="15" spans="1:3" ht="16.5" customHeight="1" x14ac:dyDescent="0.15">
      <c r="A15" s="49" t="s">
        <v>272</v>
      </c>
      <c r="B15" s="80"/>
      <c r="C15" s="32">
        <v>-14550</v>
      </c>
    </row>
    <row r="16" spans="1:3" ht="16.5" customHeight="1" x14ac:dyDescent="0.15">
      <c r="A16" s="49" t="s">
        <v>273</v>
      </c>
      <c r="B16" s="80"/>
      <c r="C16" s="32">
        <v>-2282168.56</v>
      </c>
    </row>
    <row r="17" spans="1:3" ht="16.5" customHeight="1" x14ac:dyDescent="0.15">
      <c r="A17" s="49" t="s">
        <v>274</v>
      </c>
      <c r="B17" s="80"/>
      <c r="C17" s="32">
        <v>2282168.56</v>
      </c>
    </row>
    <row r="18" spans="1:3" ht="16.5" customHeight="1" x14ac:dyDescent="0.15">
      <c r="A18" s="49" t="s">
        <v>275</v>
      </c>
      <c r="B18" s="80"/>
      <c r="C18" s="32">
        <v>-2282168.56</v>
      </c>
    </row>
    <row r="19" spans="1:3" ht="16.5" customHeight="1" x14ac:dyDescent="0.15">
      <c r="A19" s="49" t="s">
        <v>276</v>
      </c>
      <c r="B19" s="80"/>
      <c r="C19" s="32">
        <v>2130021.5499999998</v>
      </c>
    </row>
    <row r="20" spans="1:3" ht="16.5" customHeight="1" x14ac:dyDescent="0.15">
      <c r="A20" s="49" t="s">
        <v>277</v>
      </c>
      <c r="B20" s="80"/>
      <c r="C20" s="32">
        <v>-1649.9849999999999</v>
      </c>
    </row>
    <row r="21" spans="1:3" ht="16.5" customHeight="1" x14ac:dyDescent="0.15">
      <c r="A21" s="49" t="s">
        <v>278</v>
      </c>
      <c r="B21" s="80"/>
      <c r="C21" s="32">
        <v>-1649.9849999999999</v>
      </c>
    </row>
    <row r="22" spans="1:3" ht="16.5" customHeight="1" x14ac:dyDescent="0.15">
      <c r="A22" s="49" t="s">
        <v>279</v>
      </c>
      <c r="B22" s="80"/>
      <c r="C22" s="32">
        <v>-2212258.12</v>
      </c>
    </row>
    <row r="23" spans="1:3" ht="16.5" customHeight="1" x14ac:dyDescent="0.15">
      <c r="A23" s="49" t="s">
        <v>280</v>
      </c>
      <c r="B23" s="80"/>
      <c r="C23" s="32">
        <v>2212258.12</v>
      </c>
    </row>
    <row r="24" spans="1:3" ht="16.5" customHeight="1" x14ac:dyDescent="0.15">
      <c r="A24" s="49" t="s">
        <v>281</v>
      </c>
      <c r="B24" s="80"/>
      <c r="C24" s="32">
        <v>-2212258.12</v>
      </c>
    </row>
    <row r="25" spans="1:3" ht="16.5" customHeight="1" x14ac:dyDescent="0.15">
      <c r="A25" s="49" t="s">
        <v>282</v>
      </c>
      <c r="B25" s="80"/>
      <c r="C25" s="32">
        <v>2064774.55</v>
      </c>
    </row>
    <row r="26" spans="1:3" ht="16.5" customHeight="1" x14ac:dyDescent="0.15">
      <c r="A26" s="49" t="s">
        <v>283</v>
      </c>
      <c r="B26" s="80"/>
      <c r="C26" s="32">
        <v>450</v>
      </c>
    </row>
    <row r="27" spans="1:3" ht="16.5" customHeight="1" x14ac:dyDescent="0.15">
      <c r="A27" s="49" t="s">
        <v>284</v>
      </c>
      <c r="B27" s="80"/>
      <c r="C27" s="32">
        <v>-600.01499999999999</v>
      </c>
    </row>
    <row r="28" spans="1:3" ht="16.5" customHeight="1" x14ac:dyDescent="0.15">
      <c r="A28" s="49" t="s">
        <v>285</v>
      </c>
      <c r="B28" s="80"/>
      <c r="C28" s="32">
        <v>193275</v>
      </c>
    </row>
    <row r="29" spans="1:3" ht="16.5" customHeight="1" x14ac:dyDescent="0.15">
      <c r="A29" s="49" t="s">
        <v>286</v>
      </c>
      <c r="B29" s="80"/>
      <c r="C29" s="32">
        <v>-190650</v>
      </c>
    </row>
    <row r="30" spans="1:3" ht="16.5" customHeight="1" x14ac:dyDescent="0.15">
      <c r="A30" s="49" t="s">
        <v>287</v>
      </c>
      <c r="B30" s="80"/>
      <c r="C30" s="32">
        <v>-197400</v>
      </c>
    </row>
    <row r="31" spans="1:3" ht="16.5" customHeight="1" x14ac:dyDescent="0.15">
      <c r="A31" s="49" t="s">
        <v>288</v>
      </c>
      <c r="B31" s="80"/>
      <c r="C31" s="32">
        <v>197400</v>
      </c>
    </row>
    <row r="32" spans="1:3" ht="16.5" customHeight="1" x14ac:dyDescent="0.15">
      <c r="A32" s="86" t="s">
        <v>289</v>
      </c>
      <c r="C32" s="32">
        <v>-393300</v>
      </c>
    </row>
    <row r="33" spans="1:3" ht="16.5" customHeight="1" x14ac:dyDescent="0.15">
      <c r="A33" s="49" t="s">
        <v>290</v>
      </c>
      <c r="B33" s="80"/>
      <c r="C33" s="32">
        <v>-600</v>
      </c>
    </row>
    <row r="34" spans="1:3" ht="16.5" customHeight="1" x14ac:dyDescent="0.15">
      <c r="A34" s="86" t="s">
        <v>291</v>
      </c>
      <c r="C34" s="32">
        <v>-377550</v>
      </c>
    </row>
    <row r="35" spans="1:3" ht="16.5" customHeight="1" x14ac:dyDescent="0.15">
      <c r="A35" s="86" t="s">
        <v>292</v>
      </c>
      <c r="C35" s="32">
        <v>-379800</v>
      </c>
    </row>
    <row r="36" spans="1:3" ht="16.5" customHeight="1" x14ac:dyDescent="0.15">
      <c r="A36" s="86" t="s">
        <v>293</v>
      </c>
      <c r="C36" s="32">
        <v>-182775</v>
      </c>
    </row>
    <row r="37" spans="1:3" ht="16.5" customHeight="1" x14ac:dyDescent="0.15">
      <c r="A37" s="86" t="s">
        <v>294</v>
      </c>
      <c r="C37" s="32">
        <v>-713100</v>
      </c>
    </row>
    <row r="38" spans="1:3" ht="16.5" customHeight="1" x14ac:dyDescent="0.15">
      <c r="A38" s="49" t="s">
        <v>295</v>
      </c>
      <c r="B38" s="80"/>
      <c r="C38" s="32">
        <v>-615500</v>
      </c>
    </row>
    <row r="39" spans="1:3" ht="16.5" customHeight="1" x14ac:dyDescent="0.15">
      <c r="A39" s="49" t="s">
        <v>296</v>
      </c>
      <c r="B39" s="80"/>
      <c r="C39" s="32">
        <v>176025</v>
      </c>
    </row>
    <row r="40" spans="1:3" ht="16.5" customHeight="1" x14ac:dyDescent="0.15">
      <c r="A40" s="86" t="s">
        <v>297</v>
      </c>
      <c r="C40" s="32">
        <v>-176775</v>
      </c>
    </row>
    <row r="41" spans="1:3" ht="16.5" customHeight="1" x14ac:dyDescent="0.15">
      <c r="A41" s="86" t="s">
        <v>298</v>
      </c>
      <c r="C41" s="32">
        <v>-367050</v>
      </c>
    </row>
    <row r="42" spans="1:3" ht="16.5" customHeight="1" x14ac:dyDescent="0.15">
      <c r="A42" s="49" t="s">
        <v>299</v>
      </c>
      <c r="B42" s="80"/>
      <c r="C42" s="32">
        <v>185400</v>
      </c>
    </row>
    <row r="43" spans="1:3" ht="16.5" customHeight="1" x14ac:dyDescent="0.15">
      <c r="A43" s="49" t="s">
        <v>300</v>
      </c>
      <c r="B43" s="80"/>
      <c r="C43" s="32">
        <v>193275</v>
      </c>
    </row>
    <row r="44" spans="1:3" ht="16.5" customHeight="1" x14ac:dyDescent="0.15">
      <c r="A44" s="86" t="s">
        <v>301</v>
      </c>
      <c r="C44" s="32">
        <v>-389550</v>
      </c>
    </row>
    <row r="45" spans="1:3" ht="16.5" customHeight="1" x14ac:dyDescent="0.15">
      <c r="A45" s="86" t="s">
        <v>302</v>
      </c>
      <c r="C45" s="32">
        <v>-389550</v>
      </c>
    </row>
    <row r="46" spans="1:3" ht="16.5" customHeight="1" x14ac:dyDescent="0.15">
      <c r="A46" s="49" t="s">
        <v>303</v>
      </c>
      <c r="B46" s="80"/>
      <c r="C46" s="32">
        <v>198150</v>
      </c>
    </row>
    <row r="47" spans="1:3" ht="16.5" customHeight="1" x14ac:dyDescent="0.15">
      <c r="A47" s="49" t="s">
        <v>304</v>
      </c>
      <c r="B47" s="80"/>
      <c r="C47" s="32">
        <v>401550</v>
      </c>
    </row>
    <row r="48" spans="1:3" ht="16.5" customHeight="1" x14ac:dyDescent="0.15">
      <c r="A48" s="49" t="s">
        <v>305</v>
      </c>
      <c r="B48" s="80"/>
      <c r="C48" s="32">
        <v>394800</v>
      </c>
    </row>
    <row r="49" spans="1:3" ht="16.5" customHeight="1" x14ac:dyDescent="0.15">
      <c r="A49" s="49" t="s">
        <v>306</v>
      </c>
      <c r="B49" s="80"/>
      <c r="C49" s="32">
        <v>394050</v>
      </c>
    </row>
    <row r="50" spans="1:3" ht="16.5" customHeight="1" x14ac:dyDescent="0.15">
      <c r="A50" s="49" t="s">
        <v>307</v>
      </c>
      <c r="B50" s="80"/>
      <c r="C50" s="32">
        <v>2400</v>
      </c>
    </row>
    <row r="51" spans="1:3" ht="16.5" customHeight="1" x14ac:dyDescent="0.15">
      <c r="A51" s="49" t="s">
        <v>308</v>
      </c>
      <c r="B51" s="80"/>
      <c r="C51" s="32">
        <v>201900</v>
      </c>
    </row>
    <row r="52" spans="1:3" ht="16.5" customHeight="1" x14ac:dyDescent="0.15">
      <c r="A52" s="86" t="s">
        <v>309</v>
      </c>
      <c r="C52" s="32">
        <v>-410550</v>
      </c>
    </row>
    <row r="53" spans="1:3" ht="16.5" customHeight="1" x14ac:dyDescent="0.15">
      <c r="A53" s="86" t="s">
        <v>310</v>
      </c>
      <c r="C53" s="32">
        <v>-197775</v>
      </c>
    </row>
    <row r="54" spans="1:3" ht="16.5" customHeight="1" x14ac:dyDescent="0.15">
      <c r="A54" s="86" t="s">
        <v>311</v>
      </c>
      <c r="C54" s="32">
        <v>-196275</v>
      </c>
    </row>
    <row r="55" spans="1:3" ht="16.5" customHeight="1" x14ac:dyDescent="0.15">
      <c r="A55" s="86" t="s">
        <v>312</v>
      </c>
      <c r="C55" s="32">
        <v>-181275</v>
      </c>
    </row>
    <row r="56" spans="1:3" ht="16.5" customHeight="1" x14ac:dyDescent="0.15">
      <c r="A56" s="49" t="s">
        <v>313</v>
      </c>
      <c r="B56" s="80"/>
      <c r="C56" s="32">
        <v>176400</v>
      </c>
    </row>
    <row r="57" spans="1:3" ht="16.5" customHeight="1" x14ac:dyDescent="0.15">
      <c r="A57" s="49" t="s">
        <v>314</v>
      </c>
      <c r="B57" s="80"/>
      <c r="C57" s="32">
        <v>1228500</v>
      </c>
    </row>
    <row r="58" spans="1:3" ht="16.5" customHeight="1" x14ac:dyDescent="0.15">
      <c r="A58" s="49" t="s">
        <v>315</v>
      </c>
      <c r="B58" s="80"/>
      <c r="C58" s="32">
        <v>1231000</v>
      </c>
    </row>
    <row r="59" spans="1:3" ht="16.5" customHeight="1" x14ac:dyDescent="0.15">
      <c r="A59" s="86" t="s">
        <v>316</v>
      </c>
      <c r="C59" s="32">
        <v>-182025</v>
      </c>
    </row>
    <row r="60" spans="1:3" ht="16.5" customHeight="1" x14ac:dyDescent="0.15">
      <c r="A60" s="49" t="s">
        <v>317</v>
      </c>
      <c r="B60" s="80"/>
      <c r="C60" s="32">
        <v>182025</v>
      </c>
    </row>
    <row r="61" spans="1:3" ht="16.5" customHeight="1" x14ac:dyDescent="0.15">
      <c r="A61" s="86" t="s">
        <v>318</v>
      </c>
      <c r="C61" s="32">
        <v>-170400</v>
      </c>
    </row>
    <row r="62" spans="1:3" ht="16.5" customHeight="1" x14ac:dyDescent="0.15">
      <c r="A62" s="86" t="s">
        <v>319</v>
      </c>
      <c r="C62" s="32">
        <v>-165900</v>
      </c>
    </row>
    <row r="63" spans="1:3" ht="16.5" customHeight="1" x14ac:dyDescent="0.15">
      <c r="A63" s="49" t="s">
        <v>320</v>
      </c>
      <c r="B63" s="80"/>
      <c r="C63" s="32">
        <v>370800</v>
      </c>
    </row>
    <row r="64" spans="1:3" ht="16.5" customHeight="1" x14ac:dyDescent="0.15">
      <c r="A64" s="86" t="s">
        <v>321</v>
      </c>
      <c r="C64" s="32">
        <v>-161775</v>
      </c>
    </row>
    <row r="65" spans="1:3" ht="16.5" customHeight="1" x14ac:dyDescent="0.15">
      <c r="A65" s="86" t="s">
        <v>322</v>
      </c>
      <c r="C65" s="32">
        <v>-651600</v>
      </c>
    </row>
    <row r="66" spans="1:3" ht="16.5" customHeight="1" x14ac:dyDescent="0.15">
      <c r="A66" s="86" t="s">
        <v>323</v>
      </c>
      <c r="C66" s="32">
        <v>-319050</v>
      </c>
    </row>
    <row r="67" spans="1:3" ht="16.5" customHeight="1" x14ac:dyDescent="0.15">
      <c r="A67" s="49" t="s">
        <v>324</v>
      </c>
      <c r="B67" s="80"/>
      <c r="C67" s="32">
        <v>154650</v>
      </c>
    </row>
    <row r="68" spans="1:3" ht="16.5" customHeight="1" x14ac:dyDescent="0.15">
      <c r="A68" s="49" t="s">
        <v>325</v>
      </c>
      <c r="B68" s="80"/>
      <c r="C68" s="32">
        <v>152400</v>
      </c>
    </row>
    <row r="69" spans="1:3" ht="16.5" customHeight="1" x14ac:dyDescent="0.15">
      <c r="A69" s="86" t="s">
        <v>326</v>
      </c>
      <c r="C69" s="32">
        <v>-321300</v>
      </c>
    </row>
    <row r="70" spans="1:3" ht="16.5" customHeight="1" x14ac:dyDescent="0.15">
      <c r="A70" s="49" t="s">
        <v>327</v>
      </c>
      <c r="B70" s="80"/>
      <c r="C70" s="32">
        <v>325800</v>
      </c>
    </row>
    <row r="71" spans="1:3" ht="16.5" customHeight="1" x14ac:dyDescent="0.15">
      <c r="A71" s="49" t="s">
        <v>328</v>
      </c>
      <c r="B71" s="80"/>
      <c r="C71" s="32">
        <v>-58290.03</v>
      </c>
    </row>
    <row r="72" spans="1:3" ht="16.5" customHeight="1" x14ac:dyDescent="0.15">
      <c r="A72" s="49" t="s">
        <v>329</v>
      </c>
      <c r="B72" s="80"/>
      <c r="C72" s="32">
        <v>-4800</v>
      </c>
    </row>
    <row r="73" spans="1:3" ht="16.5" customHeight="1" x14ac:dyDescent="0.15">
      <c r="A73" s="49" t="s">
        <v>330</v>
      </c>
      <c r="B73" s="80"/>
      <c r="C73" s="32">
        <v>525500</v>
      </c>
    </row>
    <row r="74" spans="1:3" ht="16.5" customHeight="1" x14ac:dyDescent="0.15">
      <c r="A74" s="86" t="s">
        <v>331</v>
      </c>
      <c r="C74" s="32">
        <v>-146400</v>
      </c>
    </row>
    <row r="75" spans="1:3" ht="16.5" customHeight="1" x14ac:dyDescent="0.15">
      <c r="A75" s="49" t="s">
        <v>332</v>
      </c>
      <c r="B75" s="80"/>
      <c r="C75" s="32">
        <v>146400</v>
      </c>
    </row>
    <row r="76" spans="1:3" ht="16.5" customHeight="1" x14ac:dyDescent="0.15">
      <c r="A76" s="86" t="s">
        <v>333</v>
      </c>
      <c r="C76" s="32">
        <v>-503000</v>
      </c>
    </row>
    <row r="77" spans="1:3" ht="16.5" customHeight="1" x14ac:dyDescent="0.15">
      <c r="A77" s="86" t="s">
        <v>334</v>
      </c>
      <c r="C77" s="32">
        <v>-465600</v>
      </c>
    </row>
    <row r="78" spans="1:3" ht="16.5" customHeight="1" x14ac:dyDescent="0.15">
      <c r="A78" s="86" t="s">
        <v>335</v>
      </c>
      <c r="C78" s="32">
        <v>-450600</v>
      </c>
    </row>
    <row r="79" spans="1:3" ht="16.5" customHeight="1" x14ac:dyDescent="0.15">
      <c r="A79" s="86" t="s">
        <v>336</v>
      </c>
      <c r="C79" s="32">
        <v>537750</v>
      </c>
    </row>
    <row r="80" spans="1:3" ht="16.5" customHeight="1" x14ac:dyDescent="0.15">
      <c r="A80" s="49" t="s">
        <v>337</v>
      </c>
      <c r="B80" s="80"/>
      <c r="C80" s="32">
        <v>103650</v>
      </c>
    </row>
    <row r="81" spans="1:3" ht="16.5" customHeight="1" x14ac:dyDescent="0.15">
      <c r="A81" s="86" t="s">
        <v>338</v>
      </c>
      <c r="C81" s="32">
        <v>-98400</v>
      </c>
    </row>
    <row r="82" spans="1:3" ht="16.5" customHeight="1" x14ac:dyDescent="0.15">
      <c r="A82" s="49" t="s">
        <v>339</v>
      </c>
      <c r="B82" s="80"/>
      <c r="C82" s="32">
        <v>197550</v>
      </c>
    </row>
    <row r="83" spans="1:3" ht="16.5" customHeight="1" x14ac:dyDescent="0.15">
      <c r="A83" s="49" t="s">
        <v>340</v>
      </c>
      <c r="B83" s="80"/>
      <c r="C83" s="32">
        <v>130800</v>
      </c>
    </row>
    <row r="84" spans="1:3" ht="16.5" customHeight="1" x14ac:dyDescent="0.15">
      <c r="A84" s="86" t="s">
        <v>341</v>
      </c>
      <c r="C84" s="32">
        <v>-65400</v>
      </c>
    </row>
    <row r="85" spans="1:3" ht="16.5" customHeight="1" x14ac:dyDescent="0.15">
      <c r="A85" s="86" t="s">
        <v>342</v>
      </c>
      <c r="C85" s="32">
        <v>-181800</v>
      </c>
    </row>
    <row r="86" spans="1:3" ht="16.5" customHeight="1" x14ac:dyDescent="0.15">
      <c r="A86" s="49" t="s">
        <v>343</v>
      </c>
      <c r="B86" s="80"/>
      <c r="C86" s="32">
        <v>181800</v>
      </c>
    </row>
    <row r="87" spans="1:3" ht="16.5" customHeight="1" x14ac:dyDescent="0.15">
      <c r="A87" s="49" t="s">
        <v>344</v>
      </c>
      <c r="B87" s="80"/>
      <c r="C87" s="32">
        <v>180300</v>
      </c>
    </row>
    <row r="88" spans="1:3" ht="16.5" customHeight="1" x14ac:dyDescent="0.15">
      <c r="A88" s="49" t="s">
        <v>345</v>
      </c>
      <c r="B88" s="80"/>
      <c r="C88" s="32">
        <v>79650</v>
      </c>
    </row>
    <row r="89" spans="1:3" ht="16.5" customHeight="1" x14ac:dyDescent="0.15">
      <c r="A89" s="49" t="s">
        <v>346</v>
      </c>
      <c r="B89" s="80"/>
      <c r="C89" s="32">
        <v>153300</v>
      </c>
    </row>
    <row r="90" spans="1:3" ht="16.5" customHeight="1" x14ac:dyDescent="0.15">
      <c r="A90" s="49" t="s">
        <v>347</v>
      </c>
      <c r="B90" s="80"/>
      <c r="C90" s="32">
        <v>147300</v>
      </c>
    </row>
    <row r="91" spans="1:3" ht="16.5" customHeight="1" x14ac:dyDescent="0.15">
      <c r="A91" s="49" t="s">
        <v>348</v>
      </c>
      <c r="B91" s="80"/>
      <c r="C91" s="32">
        <v>142800</v>
      </c>
    </row>
    <row r="92" spans="1:3" ht="16.5" customHeight="1" x14ac:dyDescent="0.15">
      <c r="A92" s="86" t="s">
        <v>349</v>
      </c>
      <c r="C92" s="32">
        <v>-179220</v>
      </c>
    </row>
    <row r="93" spans="1:3" ht="16.5" customHeight="1" x14ac:dyDescent="0.15">
      <c r="A93" s="86" t="s">
        <v>350</v>
      </c>
      <c r="C93" s="32">
        <v>-49860</v>
      </c>
    </row>
    <row r="94" spans="1:3" ht="16.5" customHeight="1" x14ac:dyDescent="0.15">
      <c r="A94" s="86" t="s">
        <v>351</v>
      </c>
      <c r="C94" s="32">
        <v>15300</v>
      </c>
    </row>
    <row r="95" spans="1:3" ht="16.5" customHeight="1" x14ac:dyDescent="0.15">
      <c r="A95" s="49" t="s">
        <v>352</v>
      </c>
      <c r="B95" s="80"/>
      <c r="C95" s="32">
        <v>29610</v>
      </c>
    </row>
    <row r="96" spans="1:3" ht="16.5" customHeight="1" x14ac:dyDescent="0.15">
      <c r="A96" s="49" t="s">
        <v>353</v>
      </c>
      <c r="B96" s="80"/>
      <c r="C96" s="32">
        <v>6885</v>
      </c>
    </row>
    <row r="97" spans="1:3" ht="16.5" customHeight="1" x14ac:dyDescent="0.15">
      <c r="A97" s="49" t="s">
        <v>354</v>
      </c>
      <c r="B97" s="80"/>
      <c r="C97" s="32">
        <v>-12555</v>
      </c>
    </row>
    <row r="98" spans="1:3" ht="16.5" customHeight="1" x14ac:dyDescent="0.15">
      <c r="A98" s="49" t="s">
        <v>355</v>
      </c>
      <c r="B98" s="80"/>
      <c r="C98" s="32">
        <v>-1593</v>
      </c>
    </row>
    <row r="99" spans="1:3" ht="16.5" customHeight="1" x14ac:dyDescent="0.15">
      <c r="A99" s="49" t="s">
        <v>356</v>
      </c>
      <c r="B99" s="80"/>
      <c r="C99" s="32">
        <v>-5400</v>
      </c>
    </row>
    <row r="100" spans="1:3" ht="16.5" customHeight="1" x14ac:dyDescent="0.15">
      <c r="A100" s="49" t="s">
        <v>357</v>
      </c>
      <c r="B100" s="80"/>
      <c r="C100" s="32">
        <v>-2700</v>
      </c>
    </row>
    <row r="101" spans="1:3" ht="16.5" customHeight="1" x14ac:dyDescent="0.15">
      <c r="A101" s="86" t="s">
        <v>358</v>
      </c>
      <c r="C101" s="32">
        <v>-36300</v>
      </c>
    </row>
    <row r="102" spans="1:3" ht="16.5" customHeight="1" x14ac:dyDescent="0.15">
      <c r="A102" s="49" t="s">
        <v>359</v>
      </c>
      <c r="B102" s="80"/>
      <c r="C102" s="32">
        <v>-4890</v>
      </c>
    </row>
    <row r="103" spans="1:3" ht="16.5" customHeight="1" x14ac:dyDescent="0.15">
      <c r="A103" s="49" t="s">
        <v>360</v>
      </c>
      <c r="B103" s="80"/>
      <c r="C103" s="32">
        <v>-12390</v>
      </c>
    </row>
    <row r="104" spans="1:3" ht="16.5" customHeight="1" x14ac:dyDescent="0.15">
      <c r="A104" s="49" t="s">
        <v>361</v>
      </c>
      <c r="B104" s="80"/>
      <c r="C104" s="32">
        <v>-24300</v>
      </c>
    </row>
    <row r="105" spans="1:3" ht="16.5" customHeight="1" x14ac:dyDescent="0.15">
      <c r="A105" s="49" t="s">
        <v>362</v>
      </c>
      <c r="B105" s="80"/>
      <c r="C105" s="32">
        <v>77399.87</v>
      </c>
    </row>
    <row r="106" spans="1:3" ht="16.5" customHeight="1" x14ac:dyDescent="0.15">
      <c r="A106" s="49" t="s">
        <v>363</v>
      </c>
      <c r="B106" s="80"/>
      <c r="C106" s="32">
        <v>-262139.74</v>
      </c>
    </row>
    <row r="107" spans="1:3" ht="16.5" customHeight="1" x14ac:dyDescent="0.15">
      <c r="A107" s="49" t="s">
        <v>364</v>
      </c>
      <c r="B107" s="80"/>
      <c r="C107" s="32">
        <v>-35359.97</v>
      </c>
    </row>
    <row r="108" spans="1:3" ht="16.5" customHeight="1" x14ac:dyDescent="0.15">
      <c r="A108" s="49" t="s">
        <v>365</v>
      </c>
      <c r="B108" s="80"/>
      <c r="C108" s="32">
        <v>-6209.99</v>
      </c>
    </row>
    <row r="109" spans="1:3" ht="16.5" customHeight="1" x14ac:dyDescent="0.15">
      <c r="A109" s="49" t="s">
        <v>366</v>
      </c>
      <c r="B109" s="80"/>
      <c r="C109" s="32">
        <v>-5000</v>
      </c>
    </row>
    <row r="110" spans="1:3" ht="16.5" customHeight="1" x14ac:dyDescent="0.15">
      <c r="A110" s="49" t="s">
        <v>367</v>
      </c>
      <c r="B110" s="80"/>
      <c r="C110" s="32">
        <v>21999.98</v>
      </c>
    </row>
    <row r="111" spans="1:3" ht="16.5" customHeight="1" x14ac:dyDescent="0.15">
      <c r="A111" s="49" t="s">
        <v>368</v>
      </c>
      <c r="B111" s="80"/>
      <c r="C111" s="32">
        <v>-55199.95</v>
      </c>
    </row>
    <row r="112" spans="1:3" ht="16.5" customHeight="1" x14ac:dyDescent="0.15">
      <c r="A112" s="86" t="s">
        <v>369</v>
      </c>
      <c r="C112" s="32">
        <v>27300</v>
      </c>
    </row>
    <row r="113" spans="1:3" ht="16.5" customHeight="1" x14ac:dyDescent="0.15">
      <c r="A113" s="49" t="s">
        <v>370</v>
      </c>
      <c r="B113" s="80"/>
      <c r="C113" s="32">
        <v>-211726.91</v>
      </c>
    </row>
    <row r="114" spans="1:3" ht="16.5" customHeight="1" x14ac:dyDescent="0.15">
      <c r="A114" s="49" t="s">
        <v>371</v>
      </c>
      <c r="B114" s="80"/>
      <c r="C114" s="32">
        <v>-27300</v>
      </c>
    </row>
    <row r="115" spans="1:3" ht="16.5" customHeight="1" x14ac:dyDescent="0.15">
      <c r="A115" s="49" t="s">
        <v>372</v>
      </c>
      <c r="B115" s="80"/>
      <c r="C115" s="32">
        <v>-12900</v>
      </c>
    </row>
    <row r="116" spans="1:3" ht="16.5" customHeight="1" x14ac:dyDescent="0.15">
      <c r="A116" s="49" t="s">
        <v>373</v>
      </c>
      <c r="B116" s="80"/>
      <c r="C116" s="32">
        <v>-58290</v>
      </c>
    </row>
    <row r="117" spans="1:3" ht="16.5" customHeight="1" x14ac:dyDescent="0.15">
      <c r="A117" s="86" t="s">
        <v>374</v>
      </c>
      <c r="C117" s="32">
        <v>88200</v>
      </c>
    </row>
    <row r="118" spans="1:3" ht="16.5" customHeight="1" x14ac:dyDescent="0.15">
      <c r="A118" s="49" t="s">
        <v>375</v>
      </c>
      <c r="B118" s="80"/>
      <c r="C118" s="32">
        <v>-317500</v>
      </c>
    </row>
    <row r="119" spans="1:3" ht="16.5" customHeight="1" x14ac:dyDescent="0.15">
      <c r="A119" s="86" t="s">
        <v>376</v>
      </c>
      <c r="C119" s="32">
        <v>-118661.63</v>
      </c>
    </row>
    <row r="120" spans="1:3" ht="16.5" customHeight="1" x14ac:dyDescent="0.15">
      <c r="A120" s="49" t="s">
        <v>377</v>
      </c>
      <c r="B120" s="80"/>
      <c r="C120" s="32">
        <v>-71790</v>
      </c>
    </row>
    <row r="121" spans="1:3" ht="16.5" customHeight="1" x14ac:dyDescent="0.15">
      <c r="A121" s="49" t="s">
        <v>378</v>
      </c>
      <c r="B121" s="80"/>
      <c r="C121" s="32">
        <v>-77790</v>
      </c>
    </row>
    <row r="122" spans="1:3" ht="16.5" customHeight="1" x14ac:dyDescent="0.15">
      <c r="A122" s="86" t="s">
        <v>379</v>
      </c>
      <c r="C122" s="32">
        <v>92191</v>
      </c>
    </row>
    <row r="123" spans="1:3" ht="16.5" customHeight="1" x14ac:dyDescent="0.15">
      <c r="A123" s="86" t="s">
        <v>380</v>
      </c>
      <c r="C123" s="32">
        <v>79141</v>
      </c>
    </row>
    <row r="124" spans="1:3" ht="16.5" customHeight="1" x14ac:dyDescent="0.15">
      <c r="A124" s="49" t="s">
        <v>381</v>
      </c>
      <c r="B124" s="80"/>
      <c r="C124" s="32">
        <v>-84941</v>
      </c>
    </row>
    <row r="125" spans="1:3" ht="16.5" customHeight="1" x14ac:dyDescent="0.15">
      <c r="A125" s="86" t="s">
        <v>382</v>
      </c>
      <c r="C125" s="32">
        <v>10208</v>
      </c>
    </row>
    <row r="126" spans="1:3" ht="16.5" customHeight="1" x14ac:dyDescent="0.15">
      <c r="A126" s="86" t="s">
        <v>383</v>
      </c>
      <c r="C126" s="32">
        <v>42891</v>
      </c>
    </row>
    <row r="127" spans="1:3" ht="16.5" customHeight="1" x14ac:dyDescent="0.15">
      <c r="A127" s="49" t="s">
        <v>384</v>
      </c>
      <c r="B127" s="80"/>
      <c r="C127" s="32">
        <v>87341.1</v>
      </c>
    </row>
    <row r="128" spans="1:3" ht="16.5" customHeight="1" x14ac:dyDescent="0.15">
      <c r="A128" s="86" t="s">
        <v>385</v>
      </c>
      <c r="C128" s="32">
        <v>8204</v>
      </c>
    </row>
    <row r="129" spans="1:3" ht="16.5" customHeight="1" x14ac:dyDescent="0.15">
      <c r="A129" s="49" t="s">
        <v>386</v>
      </c>
      <c r="B129" s="80"/>
      <c r="C129" s="32">
        <v>25452</v>
      </c>
    </row>
    <row r="130" spans="1:3" ht="16.5" customHeight="1" x14ac:dyDescent="0.15">
      <c r="A130" s="86" t="s">
        <v>387</v>
      </c>
      <c r="C130" s="32">
        <v>-12726</v>
      </c>
    </row>
    <row r="131" spans="1:3" ht="16.5" customHeight="1" x14ac:dyDescent="0.15">
      <c r="A131" s="86" t="s">
        <v>388</v>
      </c>
      <c r="C131" s="32">
        <v>-13426</v>
      </c>
    </row>
    <row r="132" spans="1:3" ht="16.5" customHeight="1" x14ac:dyDescent="0.15">
      <c r="A132" s="49" t="s">
        <v>389</v>
      </c>
      <c r="B132" s="80"/>
      <c r="C132" s="32">
        <v>-25452</v>
      </c>
    </row>
    <row r="133" spans="1:3" ht="16.5" customHeight="1" x14ac:dyDescent="0.15">
      <c r="A133" s="86" t="s">
        <v>390</v>
      </c>
      <c r="C133" s="32">
        <v>613768</v>
      </c>
    </row>
    <row r="134" spans="1:3" ht="16.5" customHeight="1" x14ac:dyDescent="0.15">
      <c r="A134" s="49" t="s">
        <v>391</v>
      </c>
      <c r="B134" s="80"/>
      <c r="C134" s="32">
        <v>-34650</v>
      </c>
    </row>
    <row r="135" spans="1:3" ht="16.5" customHeight="1" x14ac:dyDescent="0.15">
      <c r="A135" s="86" t="s">
        <v>392</v>
      </c>
      <c r="C135" s="32">
        <v>-3049644</v>
      </c>
    </row>
    <row r="136" spans="1:3" ht="16.5" customHeight="1" x14ac:dyDescent="0.15">
      <c r="A136" s="86" t="s">
        <v>393</v>
      </c>
      <c r="C136" s="32">
        <v>-26910</v>
      </c>
    </row>
    <row r="137" spans="1:3" ht="16.5" customHeight="1" x14ac:dyDescent="0.15">
      <c r="A137" s="49" t="s">
        <v>394</v>
      </c>
      <c r="B137" s="80"/>
      <c r="C137" s="32">
        <v>72500</v>
      </c>
    </row>
    <row r="138" spans="1:3" ht="16.5" customHeight="1" x14ac:dyDescent="0.15">
      <c r="A138" s="49" t="s">
        <v>395</v>
      </c>
      <c r="B138" s="80"/>
      <c r="C138" s="32">
        <v>90706</v>
      </c>
    </row>
    <row r="139" spans="1:3" ht="16.5" customHeight="1" x14ac:dyDescent="0.15">
      <c r="A139" s="49" t="s">
        <v>396</v>
      </c>
      <c r="B139" s="80"/>
      <c r="C139" s="32">
        <v>44253</v>
      </c>
    </row>
    <row r="140" spans="1:3" ht="16.5" customHeight="1" x14ac:dyDescent="0.15">
      <c r="A140" s="49" t="s">
        <v>397</v>
      </c>
      <c r="B140" s="80"/>
      <c r="C140" s="32">
        <v>45255</v>
      </c>
    </row>
    <row r="141" spans="1:3" ht="16.5" customHeight="1" x14ac:dyDescent="0.15">
      <c r="A141" s="49" t="s">
        <v>398</v>
      </c>
      <c r="B141" s="80"/>
      <c r="C141" s="32">
        <v>35280</v>
      </c>
    </row>
    <row r="142" spans="1:3" ht="16.5" customHeight="1" x14ac:dyDescent="0.15">
      <c r="A142" s="49" t="s">
        <v>399</v>
      </c>
      <c r="B142" s="80"/>
      <c r="C142" s="32">
        <v>-23154</v>
      </c>
    </row>
    <row r="143" spans="1:3" ht="16.5" customHeight="1" x14ac:dyDescent="0.15">
      <c r="A143" s="49" t="s">
        <v>400</v>
      </c>
      <c r="B143" s="80"/>
      <c r="C143" s="32">
        <v>-32352</v>
      </c>
    </row>
    <row r="144" spans="1:3" ht="16.5" customHeight="1" x14ac:dyDescent="0.15">
      <c r="A144" s="86" t="s">
        <v>401</v>
      </c>
      <c r="C144" s="32">
        <v>28352</v>
      </c>
    </row>
    <row r="145" spans="1:3" ht="16.5" customHeight="1" x14ac:dyDescent="0.15">
      <c r="A145" s="49" t="s">
        <v>402</v>
      </c>
      <c r="B145" s="80"/>
      <c r="C145" s="32">
        <v>-38752</v>
      </c>
    </row>
    <row r="146" spans="1:3" ht="16.5" customHeight="1" x14ac:dyDescent="0.15">
      <c r="A146" s="49" t="s">
        <v>403</v>
      </c>
      <c r="B146" s="80"/>
      <c r="C146" s="32">
        <v>7755</v>
      </c>
    </row>
    <row r="147" spans="1:3" ht="16.5" customHeight="1" x14ac:dyDescent="0.15">
      <c r="A147" s="49" t="s">
        <v>404</v>
      </c>
      <c r="B147" s="80"/>
      <c r="C147" s="32">
        <v>-4995</v>
      </c>
    </row>
    <row r="148" spans="1:3" ht="16.5" customHeight="1" x14ac:dyDescent="0.15">
      <c r="A148" s="86" t="s">
        <v>405</v>
      </c>
      <c r="C148" s="32">
        <v>9255</v>
      </c>
    </row>
    <row r="149" spans="1:3" ht="16.5" customHeight="1" x14ac:dyDescent="0.15">
      <c r="A149" s="49" t="s">
        <v>406</v>
      </c>
      <c r="B149" s="80"/>
      <c r="C149" s="32">
        <v>-27500</v>
      </c>
    </row>
    <row r="150" spans="1:3" ht="16.5" customHeight="1" x14ac:dyDescent="0.15">
      <c r="A150" s="86" t="s">
        <v>407</v>
      </c>
      <c r="C150" s="32">
        <v>-931200</v>
      </c>
    </row>
    <row r="151" spans="1:3" ht="16.5" customHeight="1" x14ac:dyDescent="0.15">
      <c r="A151" s="49" t="s">
        <v>408</v>
      </c>
      <c r="B151" s="80"/>
      <c r="C151" s="32">
        <v>2474.5</v>
      </c>
    </row>
    <row r="152" spans="1:3" ht="16.5" customHeight="1" x14ac:dyDescent="0.15">
      <c r="A152" s="74"/>
    </row>
    <row r="153" spans="1:3" ht="16.5" customHeight="1" x14ac:dyDescent="0.15">
      <c r="A153" s="74"/>
    </row>
    <row r="154" spans="1:3" ht="16.5" customHeight="1" x14ac:dyDescent="0.15">
      <c r="A154" s="74"/>
    </row>
    <row r="155" spans="1:3" ht="16.5" customHeight="1" x14ac:dyDescent="0.15">
      <c r="A155" s="74"/>
    </row>
    <row r="156" spans="1:3" ht="16.5" customHeight="1" x14ac:dyDescent="0.15">
      <c r="A156" s="74"/>
    </row>
    <row r="157" spans="1:3" ht="16.5" customHeight="1" x14ac:dyDescent="0.15">
      <c r="A157" s="74"/>
    </row>
    <row r="158" spans="1:3" ht="16.5" customHeight="1" x14ac:dyDescent="0.15">
      <c r="A158" s="74"/>
    </row>
    <row r="159" spans="1:3" ht="16.5" customHeight="1" x14ac:dyDescent="0.15">
      <c r="A159" s="74"/>
    </row>
    <row r="160" spans="1:3" ht="16.5" customHeight="1" x14ac:dyDescent="0.15">
      <c r="A160" s="74"/>
    </row>
    <row r="161" spans="1:1" ht="16.5" customHeight="1" x14ac:dyDescent="0.15">
      <c r="A161" s="74"/>
    </row>
    <row r="162" spans="1:1" ht="16.5" customHeight="1" x14ac:dyDescent="0.15">
      <c r="A162" s="74"/>
    </row>
    <row r="163" spans="1:1" ht="16.5" customHeight="1" x14ac:dyDescent="0.15">
      <c r="A163" s="74"/>
    </row>
    <row r="164" spans="1:1" ht="16.5" customHeight="1" x14ac:dyDescent="0.15">
      <c r="A164" s="74"/>
    </row>
    <row r="165" spans="1:1" ht="16.5" customHeight="1" x14ac:dyDescent="0.15">
      <c r="A165" s="74"/>
    </row>
    <row r="166" spans="1:1" ht="16.5" customHeight="1" x14ac:dyDescent="0.15">
      <c r="A166" s="74"/>
    </row>
    <row r="167" spans="1:1" ht="16.5" customHeight="1" x14ac:dyDescent="0.15">
      <c r="A167" s="74"/>
    </row>
    <row r="168" spans="1:1" ht="16.5" customHeight="1" x14ac:dyDescent="0.15">
      <c r="A168" s="74"/>
    </row>
    <row r="169" spans="1:1" ht="16.5" customHeight="1" x14ac:dyDescent="0.15">
      <c r="A169" s="74"/>
    </row>
    <row r="170" spans="1:1" ht="16.5" customHeight="1" x14ac:dyDescent="0.15">
      <c r="A170" s="74"/>
    </row>
    <row r="171" spans="1:1" ht="16.5" customHeight="1" x14ac:dyDescent="0.15">
      <c r="A171" s="74"/>
    </row>
    <row r="172" spans="1:1" ht="16.5" customHeight="1" x14ac:dyDescent="0.15">
      <c r="A172" s="74"/>
    </row>
    <row r="173" spans="1:1" ht="16.5" customHeight="1" x14ac:dyDescent="0.15">
      <c r="A173" s="74"/>
    </row>
    <row r="174" spans="1:1" ht="16.5" customHeight="1" x14ac:dyDescent="0.15">
      <c r="A174" s="74"/>
    </row>
    <row r="175" spans="1:1" ht="16.5" customHeight="1" x14ac:dyDescent="0.15">
      <c r="A175" s="74"/>
    </row>
    <row r="176" spans="1:1" ht="16.5" customHeight="1" x14ac:dyDescent="0.15">
      <c r="A176" s="74"/>
    </row>
    <row r="177" spans="1:1" ht="16.5" customHeight="1" x14ac:dyDescent="0.15">
      <c r="A177" s="74"/>
    </row>
    <row r="178" spans="1:1" ht="16.5" customHeight="1" x14ac:dyDescent="0.15">
      <c r="A178" s="74"/>
    </row>
    <row r="179" spans="1:1" ht="16.5" customHeight="1" x14ac:dyDescent="0.15">
      <c r="A179" s="74"/>
    </row>
    <row r="180" spans="1:1" ht="16.5" customHeight="1" x14ac:dyDescent="0.15">
      <c r="A180" s="74"/>
    </row>
    <row r="181" spans="1:1" ht="16.5" customHeight="1" x14ac:dyDescent="0.15">
      <c r="A181" s="74"/>
    </row>
    <row r="182" spans="1:1" ht="16.5" customHeight="1" x14ac:dyDescent="0.15">
      <c r="A182" s="74"/>
    </row>
    <row r="183" spans="1:1" ht="16.5" customHeight="1" x14ac:dyDescent="0.15">
      <c r="A183" s="74"/>
    </row>
    <row r="184" spans="1:1" ht="16.5" customHeight="1" x14ac:dyDescent="0.15">
      <c r="A184" s="74"/>
    </row>
    <row r="185" spans="1:1" ht="16.5" customHeight="1" x14ac:dyDescent="0.15">
      <c r="A185" s="74"/>
    </row>
    <row r="186" spans="1:1" ht="16.5" customHeight="1" x14ac:dyDescent="0.15">
      <c r="A186" s="74"/>
    </row>
    <row r="187" spans="1:1" ht="16.5" customHeight="1" x14ac:dyDescent="0.15">
      <c r="A187" s="74"/>
    </row>
    <row r="188" spans="1:1" ht="16.5" customHeight="1" x14ac:dyDescent="0.15">
      <c r="A188" s="74"/>
    </row>
    <row r="189" spans="1:1" ht="16.5" customHeight="1" x14ac:dyDescent="0.15">
      <c r="A189" s="74"/>
    </row>
    <row r="190" spans="1:1" ht="16.5" customHeight="1" x14ac:dyDescent="0.15">
      <c r="A190" s="74"/>
    </row>
    <row r="191" spans="1:1" ht="16.5" customHeight="1" x14ac:dyDescent="0.15">
      <c r="A191" s="74"/>
    </row>
    <row r="192" spans="1:1" ht="16.5" customHeight="1" x14ac:dyDescent="0.15">
      <c r="A192" s="74"/>
    </row>
    <row r="193" spans="1:1" ht="16.5" customHeight="1" x14ac:dyDescent="0.15">
      <c r="A193" s="74"/>
    </row>
    <row r="194" spans="1:1" ht="16.5" customHeight="1" x14ac:dyDescent="0.15">
      <c r="A194" s="74"/>
    </row>
    <row r="195" spans="1:1" ht="16.5" customHeight="1" x14ac:dyDescent="0.15">
      <c r="A195" s="74"/>
    </row>
    <row r="196" spans="1:1" ht="16.5" customHeight="1" x14ac:dyDescent="0.15">
      <c r="A196" s="74"/>
    </row>
    <row r="197" spans="1:1" ht="16.5" customHeight="1" x14ac:dyDescent="0.15">
      <c r="A197" s="74"/>
    </row>
    <row r="198" spans="1:1" ht="16.5" customHeight="1" x14ac:dyDescent="0.15">
      <c r="A198" s="74"/>
    </row>
    <row r="199" spans="1:1" ht="16.5" customHeight="1" x14ac:dyDescent="0.15">
      <c r="A199" s="74"/>
    </row>
    <row r="200" spans="1:1" ht="16.5" customHeight="1" x14ac:dyDescent="0.15">
      <c r="A200" s="74"/>
    </row>
    <row r="201" spans="1:1" ht="16.5" customHeight="1" x14ac:dyDescent="0.15">
      <c r="A201" s="74"/>
    </row>
    <row r="202" spans="1:1" ht="16.5" customHeight="1" x14ac:dyDescent="0.15">
      <c r="A202" s="74"/>
    </row>
    <row r="203" spans="1:1" ht="16.5" customHeight="1" x14ac:dyDescent="0.15">
      <c r="A203" s="74"/>
    </row>
    <row r="204" spans="1:1" ht="16.5" customHeight="1" x14ac:dyDescent="0.15">
      <c r="A204" s="74"/>
    </row>
    <row r="205" spans="1:1" ht="16.5" customHeight="1" x14ac:dyDescent="0.15">
      <c r="A205" s="74"/>
    </row>
    <row r="206" spans="1:1" ht="16.5" customHeight="1" x14ac:dyDescent="0.15">
      <c r="A206" s="74"/>
    </row>
    <row r="207" spans="1:1" ht="16.5" customHeight="1" x14ac:dyDescent="0.15">
      <c r="A207" s="74"/>
    </row>
    <row r="208" spans="1:1" ht="16.5" customHeight="1" x14ac:dyDescent="0.15">
      <c r="A208" s="74"/>
    </row>
    <row r="209" spans="1:1" ht="16.5" customHeight="1" x14ac:dyDescent="0.15">
      <c r="A209" s="74"/>
    </row>
    <row r="210" spans="1:1" ht="16.5" customHeight="1" x14ac:dyDescent="0.15">
      <c r="A210" s="74"/>
    </row>
    <row r="211" spans="1:1" ht="16.5" customHeight="1" x14ac:dyDescent="0.15">
      <c r="A211" s="74"/>
    </row>
    <row r="212" spans="1:1" ht="16.5" customHeight="1" x14ac:dyDescent="0.15">
      <c r="A212" s="74"/>
    </row>
    <row r="213" spans="1:1" ht="16.5" customHeight="1" x14ac:dyDescent="0.15">
      <c r="A213" s="74"/>
    </row>
    <row r="214" spans="1:1" ht="16.5" customHeight="1" x14ac:dyDescent="0.15">
      <c r="A214" s="74"/>
    </row>
    <row r="215" spans="1:1" ht="16.5" customHeight="1" x14ac:dyDescent="0.15">
      <c r="A215" s="74"/>
    </row>
    <row r="216" spans="1:1" ht="16.5" customHeight="1" x14ac:dyDescent="0.15">
      <c r="A216" s="74"/>
    </row>
    <row r="217" spans="1:1" ht="16.5" customHeight="1" x14ac:dyDescent="0.15">
      <c r="A217" s="74"/>
    </row>
    <row r="218" spans="1:1" ht="16.5" customHeight="1" x14ac:dyDescent="0.15">
      <c r="A218" s="74"/>
    </row>
    <row r="219" spans="1:1" ht="16.5" customHeight="1" x14ac:dyDescent="0.15">
      <c r="A219" s="74"/>
    </row>
    <row r="220" spans="1:1" ht="16.5" customHeight="1" x14ac:dyDescent="0.15">
      <c r="A220" s="74"/>
    </row>
    <row r="221" spans="1:1" ht="16.5" customHeight="1" x14ac:dyDescent="0.15">
      <c r="A221" s="74"/>
    </row>
    <row r="222" spans="1:1" ht="16.5" customHeight="1" x14ac:dyDescent="0.15">
      <c r="A222" s="74"/>
    </row>
    <row r="223" spans="1:1" ht="16.5" customHeight="1" x14ac:dyDescent="0.15">
      <c r="A223" s="74"/>
    </row>
    <row r="224" spans="1:1" ht="16.5" customHeight="1" x14ac:dyDescent="0.15">
      <c r="A224" s="74"/>
    </row>
    <row r="225" spans="1:1" ht="16.5" customHeight="1" x14ac:dyDescent="0.15">
      <c r="A225" s="74"/>
    </row>
    <row r="226" spans="1:1" ht="16.5" customHeight="1" x14ac:dyDescent="0.15">
      <c r="A226" s="74"/>
    </row>
    <row r="227" spans="1:1" ht="16.5" customHeight="1" x14ac:dyDescent="0.15">
      <c r="A227" s="74"/>
    </row>
    <row r="228" spans="1:1" ht="16.5" customHeight="1" x14ac:dyDescent="0.15">
      <c r="A228" s="74"/>
    </row>
    <row r="229" spans="1:1" ht="16.5" customHeight="1" x14ac:dyDescent="0.15">
      <c r="A229" s="74"/>
    </row>
    <row r="230" spans="1:1" ht="16.5" customHeight="1" x14ac:dyDescent="0.15">
      <c r="A230" s="74"/>
    </row>
    <row r="231" spans="1:1" ht="16.5" customHeight="1" x14ac:dyDescent="0.15">
      <c r="A231" s="74"/>
    </row>
    <row r="232" spans="1:1" ht="16.5" customHeight="1" x14ac:dyDescent="0.15">
      <c r="A232" s="74"/>
    </row>
    <row r="233" spans="1:1" ht="16.5" customHeight="1" x14ac:dyDescent="0.15">
      <c r="A233" s="74"/>
    </row>
    <row r="234" spans="1:1" ht="16.5" customHeight="1" x14ac:dyDescent="0.15">
      <c r="A234" s="74"/>
    </row>
    <row r="235" spans="1:1" ht="16.5" customHeight="1" x14ac:dyDescent="0.15">
      <c r="A235" s="74"/>
    </row>
    <row r="236" spans="1:1" ht="16.5" customHeight="1" x14ac:dyDescent="0.15">
      <c r="A236" s="74"/>
    </row>
    <row r="237" spans="1:1" ht="16.5" customHeight="1" x14ac:dyDescent="0.15">
      <c r="A237" s="74"/>
    </row>
    <row r="238" spans="1:1" ht="16.5" customHeight="1" x14ac:dyDescent="0.15">
      <c r="A238" s="74"/>
    </row>
    <row r="239" spans="1:1" ht="16.5" customHeight="1" x14ac:dyDescent="0.15">
      <c r="A239" s="74"/>
    </row>
    <row r="240" spans="1:1" ht="16.5" customHeight="1" x14ac:dyDescent="0.15">
      <c r="A240" s="74"/>
    </row>
    <row r="241" spans="1:1" ht="16.5" customHeight="1" x14ac:dyDescent="0.15">
      <c r="A241" s="74"/>
    </row>
    <row r="242" spans="1:1" ht="16.5" customHeight="1" x14ac:dyDescent="0.15">
      <c r="A242" s="74"/>
    </row>
    <row r="243" spans="1:1" ht="16.5" customHeight="1" x14ac:dyDescent="0.15">
      <c r="A243" s="74"/>
    </row>
    <row r="244" spans="1:1" ht="16.5" customHeight="1" x14ac:dyDescent="0.15">
      <c r="A244" s="74"/>
    </row>
    <row r="245" spans="1:1" ht="16.5" customHeight="1" x14ac:dyDescent="0.15">
      <c r="A245" s="74"/>
    </row>
    <row r="246" spans="1:1" ht="16.5" customHeight="1" x14ac:dyDescent="0.15">
      <c r="A246" s="74"/>
    </row>
    <row r="247" spans="1:1" ht="16.5" customHeight="1" x14ac:dyDescent="0.15">
      <c r="A247" s="74"/>
    </row>
    <row r="248" spans="1:1" ht="16.5" customHeight="1" x14ac:dyDescent="0.15">
      <c r="A248" s="74"/>
    </row>
    <row r="249" spans="1:1" ht="16.5" customHeight="1" x14ac:dyDescent="0.15">
      <c r="A249" s="74"/>
    </row>
    <row r="250" spans="1:1" ht="16.5" customHeight="1" x14ac:dyDescent="0.15">
      <c r="A250" s="74"/>
    </row>
    <row r="251" spans="1:1" ht="16.5" customHeight="1" x14ac:dyDescent="0.15">
      <c r="A251" s="74"/>
    </row>
    <row r="252" spans="1:1" ht="16.5" customHeight="1" x14ac:dyDescent="0.15">
      <c r="A252" s="74"/>
    </row>
    <row r="253" spans="1:1" ht="16.5" customHeight="1" x14ac:dyDescent="0.15">
      <c r="A253" s="74"/>
    </row>
    <row r="254" spans="1:1" ht="16.5" customHeight="1" x14ac:dyDescent="0.15">
      <c r="A254" s="74"/>
    </row>
    <row r="255" spans="1:1" ht="16.5" customHeight="1" x14ac:dyDescent="0.15">
      <c r="A255" s="74"/>
    </row>
    <row r="256" spans="1:1" ht="16.5" customHeight="1" x14ac:dyDescent="0.15">
      <c r="A256" s="74"/>
    </row>
    <row r="257" spans="1:1" ht="16.5" customHeight="1" x14ac:dyDescent="0.15">
      <c r="A257" s="74"/>
    </row>
    <row r="258" spans="1:1" ht="16.5" customHeight="1" x14ac:dyDescent="0.15">
      <c r="A258" s="74"/>
    </row>
    <row r="259" spans="1:1" ht="16.5" customHeight="1" x14ac:dyDescent="0.15">
      <c r="A259" s="74"/>
    </row>
    <row r="260" spans="1:1" ht="16.5" customHeight="1" x14ac:dyDescent="0.15">
      <c r="A260" s="74"/>
    </row>
    <row r="261" spans="1:1" ht="16.5" customHeight="1" x14ac:dyDescent="0.15">
      <c r="A261" s="74"/>
    </row>
    <row r="262" spans="1:1" ht="16.5" customHeight="1" x14ac:dyDescent="0.15">
      <c r="A262" s="74"/>
    </row>
    <row r="263" spans="1:1" ht="16.5" customHeight="1" x14ac:dyDescent="0.15">
      <c r="A263" s="74"/>
    </row>
    <row r="264" spans="1:1" ht="16.5" customHeight="1" x14ac:dyDescent="0.15">
      <c r="A264" s="74"/>
    </row>
    <row r="265" spans="1:1" ht="16.5" customHeight="1" x14ac:dyDescent="0.15">
      <c r="A265" s="74"/>
    </row>
    <row r="266" spans="1:1" ht="16.5" customHeight="1" x14ac:dyDescent="0.15">
      <c r="A266" s="74"/>
    </row>
    <row r="267" spans="1:1" ht="16.5" customHeight="1" x14ac:dyDescent="0.15">
      <c r="A267" s="74"/>
    </row>
    <row r="268" spans="1:1" ht="16.5" customHeight="1" x14ac:dyDescent="0.15">
      <c r="A268" s="74"/>
    </row>
    <row r="269" spans="1:1" ht="16.5" customHeight="1" x14ac:dyDescent="0.15">
      <c r="A269" s="74"/>
    </row>
    <row r="270" spans="1:1" ht="16.5" customHeight="1" x14ac:dyDescent="0.15">
      <c r="A270" s="74"/>
    </row>
    <row r="271" spans="1:1" ht="16.5" customHeight="1" x14ac:dyDescent="0.15">
      <c r="A271" s="74"/>
    </row>
    <row r="272" spans="1:1" ht="16.5" customHeight="1" x14ac:dyDescent="0.15">
      <c r="A272" s="74"/>
    </row>
    <row r="273" spans="1:1" ht="16.5" customHeight="1" x14ac:dyDescent="0.15">
      <c r="A273" s="74"/>
    </row>
    <row r="274" spans="1:1" ht="16.5" customHeight="1" x14ac:dyDescent="0.15">
      <c r="A274" s="74"/>
    </row>
    <row r="275" spans="1:1" ht="16.5" customHeight="1" x14ac:dyDescent="0.15">
      <c r="A275" s="74"/>
    </row>
    <row r="276" spans="1:1" ht="16.5" customHeight="1" x14ac:dyDescent="0.15">
      <c r="A276" s="74"/>
    </row>
    <row r="277" spans="1:1" ht="16.5" customHeight="1" x14ac:dyDescent="0.15">
      <c r="A277" s="74"/>
    </row>
    <row r="278" spans="1:1" ht="16.5" customHeight="1" x14ac:dyDescent="0.15">
      <c r="A278" s="74"/>
    </row>
    <row r="279" spans="1:1" ht="16.5" customHeight="1" x14ac:dyDescent="0.15">
      <c r="A279" s="74"/>
    </row>
    <row r="280" spans="1:1" ht="16.5" customHeight="1" x14ac:dyDescent="0.15">
      <c r="A280" s="74"/>
    </row>
    <row r="281" spans="1:1" ht="16.5" customHeight="1" x14ac:dyDescent="0.15">
      <c r="A281" s="74"/>
    </row>
    <row r="282" spans="1:1" ht="16.5" customHeight="1" x14ac:dyDescent="0.15">
      <c r="A282" s="74"/>
    </row>
    <row r="283" spans="1:1" ht="16.5" customHeight="1" x14ac:dyDescent="0.15">
      <c r="A283" s="74"/>
    </row>
    <row r="284" spans="1:1" ht="16.5" customHeight="1" x14ac:dyDescent="0.15">
      <c r="A284" s="74"/>
    </row>
    <row r="285" spans="1:1" ht="16.5" customHeight="1" x14ac:dyDescent="0.15">
      <c r="A285" s="74"/>
    </row>
    <row r="286" spans="1:1" ht="16.5" customHeight="1" x14ac:dyDescent="0.15">
      <c r="A286" s="74"/>
    </row>
    <row r="287" spans="1:1" ht="16.5" customHeight="1" x14ac:dyDescent="0.15">
      <c r="A287" s="74"/>
    </row>
    <row r="288" spans="1:1" ht="16.5" customHeight="1" x14ac:dyDescent="0.15">
      <c r="A288" s="74"/>
    </row>
    <row r="289" spans="1:1" ht="16.5" customHeight="1" x14ac:dyDescent="0.15">
      <c r="A289" s="74"/>
    </row>
    <row r="290" spans="1:1" ht="16.5" customHeight="1" x14ac:dyDescent="0.15">
      <c r="A290" s="75"/>
    </row>
    <row r="291" spans="1:1" ht="16.5" customHeight="1" x14ac:dyDescent="0.15">
      <c r="A291" s="75"/>
    </row>
    <row r="292" spans="1:1" ht="16.5" customHeight="1" x14ac:dyDescent="0.15">
      <c r="A292" s="76"/>
    </row>
    <row r="293" spans="1:1" ht="16.5" customHeight="1" x14ac:dyDescent="0.15">
      <c r="A293" s="75"/>
    </row>
    <row r="294" spans="1:1" ht="16.5" customHeight="1" x14ac:dyDescent="0.15">
      <c r="A294" s="75"/>
    </row>
    <row r="295" spans="1:1" ht="16.5" customHeight="1" x14ac:dyDescent="0.15">
      <c r="A295" s="75"/>
    </row>
    <row r="296" spans="1:1" ht="16.5" customHeight="1" x14ac:dyDescent="0.15">
      <c r="A296" s="75"/>
    </row>
    <row r="297" spans="1:1" ht="16.5" customHeight="1" x14ac:dyDescent="0.15">
      <c r="A297" s="76"/>
    </row>
    <row r="298" spans="1:1" ht="16.5" customHeight="1" x14ac:dyDescent="0.15">
      <c r="A298" s="76"/>
    </row>
    <row r="299" spans="1:1" ht="16.5" customHeight="1" x14ac:dyDescent="0.15">
      <c r="A299" s="76"/>
    </row>
    <row r="300" spans="1:1" ht="16.5" customHeight="1" x14ac:dyDescent="0.15">
      <c r="A300" s="76"/>
    </row>
    <row r="301" spans="1:1" ht="16.5" customHeight="1" x14ac:dyDescent="0.15">
      <c r="A301" s="76"/>
    </row>
    <row r="302" spans="1:1" ht="16.5" customHeight="1" x14ac:dyDescent="0.15">
      <c r="A302" s="76"/>
    </row>
    <row r="303" spans="1:1" ht="16.5" customHeight="1" x14ac:dyDescent="0.15">
      <c r="A303" s="76"/>
    </row>
    <row r="304" spans="1:1" ht="16.5" customHeight="1" x14ac:dyDescent="0.15">
      <c r="A304" s="76"/>
    </row>
    <row r="305" spans="1:1" ht="16.5" customHeight="1" x14ac:dyDescent="0.15">
      <c r="A305" s="76"/>
    </row>
    <row r="306" spans="1:1" ht="16.5" customHeight="1" x14ac:dyDescent="0.15">
      <c r="A306" s="76"/>
    </row>
    <row r="307" spans="1:1" ht="16.5" customHeight="1" x14ac:dyDescent="0.15">
      <c r="A307" s="76"/>
    </row>
    <row r="308" spans="1:1" ht="16.5" customHeight="1" x14ac:dyDescent="0.15">
      <c r="A308" s="76"/>
    </row>
    <row r="309" spans="1:1" ht="16.5" customHeight="1" x14ac:dyDescent="0.15">
      <c r="A309" s="76"/>
    </row>
    <row r="310" spans="1:1" ht="16.5" customHeight="1" x14ac:dyDescent="0.15">
      <c r="A310" s="77"/>
    </row>
    <row r="311" spans="1:1" ht="16.5" customHeight="1" x14ac:dyDescent="0.15">
      <c r="A311" s="75"/>
    </row>
    <row r="312" spans="1:1" ht="16.5" customHeight="1" x14ac:dyDescent="0.15">
      <c r="A312" s="75"/>
    </row>
    <row r="313" spans="1:1" ht="16.5" customHeight="1" x14ac:dyDescent="0.15">
      <c r="A313" s="75"/>
    </row>
    <row r="314" spans="1:1" ht="16.5" customHeight="1" x14ac:dyDescent="0.15">
      <c r="A314" s="75"/>
    </row>
    <row r="315" spans="1:1" ht="16.5" customHeight="1" x14ac:dyDescent="0.15">
      <c r="A315" s="75"/>
    </row>
    <row r="316" spans="1:1" ht="16.5" customHeight="1" x14ac:dyDescent="0.15">
      <c r="A316" s="75"/>
    </row>
    <row r="317" spans="1:1" ht="16.5" customHeight="1" x14ac:dyDescent="0.15">
      <c r="A317" s="75"/>
    </row>
    <row r="318" spans="1:1" ht="16.5" customHeight="1" x14ac:dyDescent="0.15">
      <c r="A318" s="75"/>
    </row>
    <row r="319" spans="1:1" ht="16.5" customHeight="1" x14ac:dyDescent="0.15">
      <c r="A319" s="75"/>
    </row>
    <row r="320" spans="1:1" ht="16.5" customHeight="1" x14ac:dyDescent="0.15">
      <c r="A320" s="75"/>
    </row>
    <row r="321" spans="1:1" ht="16.5" customHeight="1" x14ac:dyDescent="0.15">
      <c r="A321" s="75"/>
    </row>
    <row r="322" spans="1:1" ht="16.5" customHeight="1" x14ac:dyDescent="0.15">
      <c r="A322" s="87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86"/>
  <sheetViews>
    <sheetView workbookViewId="0">
      <selection sqref="A1:IV65536"/>
    </sheetView>
  </sheetViews>
  <sheetFormatPr defaultColWidth="15.140625" defaultRowHeight="10.5" x14ac:dyDescent="0.15"/>
  <cols>
    <col min="1" max="1" width="15.140625" style="78" customWidth="1"/>
    <col min="2" max="2" width="27.28515625" style="23" customWidth="1"/>
    <col min="3" max="3" width="15.140625" style="32" customWidth="1"/>
    <col min="4" max="5" width="9.140625" style="23" customWidth="1"/>
    <col min="6" max="16384" width="15.140625" style="23"/>
  </cols>
  <sheetData>
    <row r="1" spans="1:3" ht="16.5" customHeight="1" x14ac:dyDescent="0.15">
      <c r="A1" s="73" t="s">
        <v>34</v>
      </c>
      <c r="B1" s="22" t="s">
        <v>35</v>
      </c>
      <c r="C1" s="46" t="s">
        <v>36</v>
      </c>
    </row>
    <row r="2" spans="1:3" x14ac:dyDescent="0.15">
      <c r="A2" s="78" t="s">
        <v>260</v>
      </c>
      <c r="C2" s="32">
        <v>-224521.76620000001</v>
      </c>
    </row>
    <row r="3" spans="1:3" x14ac:dyDescent="0.15">
      <c r="A3" s="78" t="s">
        <v>261</v>
      </c>
      <c r="C3" s="32">
        <v>4950</v>
      </c>
    </row>
    <row r="4" spans="1:3" x14ac:dyDescent="0.15">
      <c r="A4" s="78" t="s">
        <v>262</v>
      </c>
      <c r="C4" s="32">
        <v>-4650</v>
      </c>
    </row>
    <row r="5" spans="1:3" x14ac:dyDescent="0.15">
      <c r="A5" s="78" t="s">
        <v>263</v>
      </c>
      <c r="C5" s="32">
        <v>18900</v>
      </c>
    </row>
    <row r="6" spans="1:3" x14ac:dyDescent="0.15">
      <c r="A6" s="78" t="s">
        <v>264</v>
      </c>
      <c r="C6" s="32">
        <v>-16800</v>
      </c>
    </row>
    <row r="7" spans="1:3" x14ac:dyDescent="0.15">
      <c r="A7" s="78" t="s">
        <v>265</v>
      </c>
      <c r="C7" s="32">
        <v>205739.99100000001</v>
      </c>
    </row>
    <row r="8" spans="1:3" x14ac:dyDescent="0.15">
      <c r="A8" s="78" t="s">
        <v>266</v>
      </c>
      <c r="C8" s="32">
        <v>-12450</v>
      </c>
    </row>
    <row r="9" spans="1:3" x14ac:dyDescent="0.15">
      <c r="A9" s="78" t="s">
        <v>267</v>
      </c>
      <c r="C9" s="32">
        <v>-37350</v>
      </c>
    </row>
    <row r="10" spans="1:3" x14ac:dyDescent="0.15">
      <c r="A10" s="78" t="s">
        <v>268</v>
      </c>
      <c r="C10" s="32">
        <v>39825</v>
      </c>
    </row>
    <row r="11" spans="1:3" x14ac:dyDescent="0.15">
      <c r="A11" s="78" t="s">
        <v>269</v>
      </c>
      <c r="C11" s="32">
        <v>9450</v>
      </c>
    </row>
    <row r="12" spans="1:3" x14ac:dyDescent="0.15">
      <c r="A12" s="78" t="s">
        <v>270</v>
      </c>
      <c r="C12" s="32">
        <v>-300</v>
      </c>
    </row>
    <row r="13" spans="1:3" x14ac:dyDescent="0.15">
      <c r="A13" s="78" t="s">
        <v>271</v>
      </c>
      <c r="C13" s="32">
        <v>-272400</v>
      </c>
    </row>
    <row r="14" spans="1:3" x14ac:dyDescent="0.15">
      <c r="A14" s="78" t="s">
        <v>409</v>
      </c>
      <c r="C14" s="32">
        <v>269025</v>
      </c>
    </row>
    <row r="15" spans="1:3" x14ac:dyDescent="0.15">
      <c r="A15" s="78" t="s">
        <v>272</v>
      </c>
      <c r="C15" s="32">
        <v>14550</v>
      </c>
    </row>
    <row r="16" spans="1:3" x14ac:dyDescent="0.15">
      <c r="A16" s="78" t="s">
        <v>273</v>
      </c>
      <c r="C16" s="32">
        <v>2282168.5641999999</v>
      </c>
    </row>
    <row r="17" spans="1:3" x14ac:dyDescent="0.15">
      <c r="A17" s="78" t="s">
        <v>274</v>
      </c>
      <c r="C17" s="32">
        <v>-2282168.5641999999</v>
      </c>
    </row>
    <row r="18" spans="1:3" x14ac:dyDescent="0.15">
      <c r="A18" s="78" t="s">
        <v>275</v>
      </c>
      <c r="C18" s="32">
        <v>2282168.5641999999</v>
      </c>
    </row>
    <row r="19" spans="1:3" x14ac:dyDescent="0.15">
      <c r="A19" s="78" t="s">
        <v>276</v>
      </c>
      <c r="C19" s="32">
        <v>-2130021.5548</v>
      </c>
    </row>
    <row r="20" spans="1:3" x14ac:dyDescent="0.15">
      <c r="A20" s="78" t="s">
        <v>277</v>
      </c>
      <c r="C20" s="32">
        <v>1649.9849999999999</v>
      </c>
    </row>
    <row r="21" spans="1:3" x14ac:dyDescent="0.15">
      <c r="A21" s="78" t="s">
        <v>278</v>
      </c>
      <c r="C21" s="32">
        <v>1649.9849999999999</v>
      </c>
    </row>
    <row r="22" spans="1:3" x14ac:dyDescent="0.15">
      <c r="A22" s="78" t="s">
        <v>279</v>
      </c>
      <c r="C22" s="32">
        <v>2212258.1151999999</v>
      </c>
    </row>
    <row r="23" spans="1:3" x14ac:dyDescent="0.15">
      <c r="A23" s="78" t="s">
        <v>280</v>
      </c>
      <c r="C23" s="32">
        <v>-2212258.1151999999</v>
      </c>
    </row>
    <row r="24" spans="1:3" x14ac:dyDescent="0.15">
      <c r="A24" s="78" t="s">
        <v>281</v>
      </c>
      <c r="C24" s="32">
        <v>2212258.1151999999</v>
      </c>
    </row>
    <row r="25" spans="1:3" x14ac:dyDescent="0.15">
      <c r="A25" s="78" t="s">
        <v>282</v>
      </c>
      <c r="C25" s="32">
        <v>-2064774.5456000001</v>
      </c>
    </row>
    <row r="26" spans="1:3" x14ac:dyDescent="0.15">
      <c r="A26" s="78" t="s">
        <v>283</v>
      </c>
      <c r="C26" s="32">
        <v>-450</v>
      </c>
    </row>
    <row r="27" spans="1:3" x14ac:dyDescent="0.15">
      <c r="A27" s="78" t="s">
        <v>284</v>
      </c>
      <c r="C27" s="32">
        <v>600.01499999999999</v>
      </c>
    </row>
    <row r="28" spans="1:3" x14ac:dyDescent="0.15">
      <c r="A28" s="78" t="s">
        <v>285</v>
      </c>
      <c r="C28" s="32">
        <v>-193275</v>
      </c>
    </row>
    <row r="29" spans="1:3" x14ac:dyDescent="0.15">
      <c r="A29" s="78" t="s">
        <v>286</v>
      </c>
      <c r="C29" s="32">
        <v>190650</v>
      </c>
    </row>
    <row r="30" spans="1:3" x14ac:dyDescent="0.15">
      <c r="A30" s="78" t="s">
        <v>287</v>
      </c>
      <c r="C30" s="32">
        <v>197400</v>
      </c>
    </row>
    <row r="31" spans="1:3" x14ac:dyDescent="0.15">
      <c r="A31" s="78" t="s">
        <v>410</v>
      </c>
      <c r="C31" s="32">
        <v>-1200.03</v>
      </c>
    </row>
    <row r="32" spans="1:3" x14ac:dyDescent="0.15">
      <c r="A32" s="78" t="s">
        <v>288</v>
      </c>
      <c r="C32" s="32">
        <v>-197400</v>
      </c>
    </row>
    <row r="33" spans="1:3" x14ac:dyDescent="0.15">
      <c r="A33" s="78" t="s">
        <v>289</v>
      </c>
      <c r="C33" s="32">
        <v>393300</v>
      </c>
    </row>
    <row r="34" spans="1:3" x14ac:dyDescent="0.15">
      <c r="A34" s="78" t="s">
        <v>290</v>
      </c>
      <c r="C34" s="32">
        <v>600</v>
      </c>
    </row>
    <row r="35" spans="1:3" x14ac:dyDescent="0.15">
      <c r="A35" s="78" t="s">
        <v>291</v>
      </c>
      <c r="C35" s="32">
        <v>377550</v>
      </c>
    </row>
    <row r="36" spans="1:3" x14ac:dyDescent="0.15">
      <c r="A36" s="78" t="s">
        <v>292</v>
      </c>
      <c r="C36" s="32">
        <v>379800</v>
      </c>
    </row>
    <row r="37" spans="1:3" x14ac:dyDescent="0.15">
      <c r="A37" s="78" t="s">
        <v>411</v>
      </c>
      <c r="C37" s="32">
        <v>600.01499999999999</v>
      </c>
    </row>
    <row r="38" spans="1:3" x14ac:dyDescent="0.15">
      <c r="A38" s="78" t="s">
        <v>412</v>
      </c>
      <c r="C38" s="32">
        <v>-1199.9849999999999</v>
      </c>
    </row>
    <row r="39" spans="1:3" x14ac:dyDescent="0.15">
      <c r="A39" s="78" t="s">
        <v>293</v>
      </c>
      <c r="C39" s="32">
        <v>182775</v>
      </c>
    </row>
    <row r="40" spans="1:3" x14ac:dyDescent="0.15">
      <c r="A40" s="78" t="s">
        <v>294</v>
      </c>
      <c r="C40" s="32">
        <v>713100</v>
      </c>
    </row>
    <row r="41" spans="1:3" x14ac:dyDescent="0.15">
      <c r="A41" s="78" t="s">
        <v>295</v>
      </c>
      <c r="C41" s="32">
        <v>615500</v>
      </c>
    </row>
    <row r="42" spans="1:3" x14ac:dyDescent="0.15">
      <c r="A42" s="78" t="s">
        <v>296</v>
      </c>
      <c r="C42" s="32">
        <v>-176025</v>
      </c>
    </row>
    <row r="43" spans="1:3" x14ac:dyDescent="0.15">
      <c r="A43" s="78" t="s">
        <v>297</v>
      </c>
      <c r="C43" s="32">
        <v>176775</v>
      </c>
    </row>
    <row r="44" spans="1:3" x14ac:dyDescent="0.15">
      <c r="A44" s="78" t="s">
        <v>298</v>
      </c>
      <c r="C44" s="32">
        <v>367050</v>
      </c>
    </row>
    <row r="45" spans="1:3" x14ac:dyDescent="0.15">
      <c r="A45" s="78" t="s">
        <v>299</v>
      </c>
      <c r="C45" s="32">
        <v>-185400</v>
      </c>
    </row>
    <row r="46" spans="1:3" x14ac:dyDescent="0.15">
      <c r="A46" s="78" t="s">
        <v>300</v>
      </c>
      <c r="C46" s="32">
        <v>-193275</v>
      </c>
    </row>
    <row r="47" spans="1:3" x14ac:dyDescent="0.15">
      <c r="A47" s="78" t="s">
        <v>301</v>
      </c>
      <c r="C47" s="32">
        <v>389550</v>
      </c>
    </row>
    <row r="48" spans="1:3" x14ac:dyDescent="0.15">
      <c r="A48" s="78" t="s">
        <v>302</v>
      </c>
      <c r="C48" s="32">
        <v>389550</v>
      </c>
    </row>
    <row r="49" spans="1:3" x14ac:dyDescent="0.15">
      <c r="A49" s="78" t="s">
        <v>303</v>
      </c>
      <c r="C49" s="32">
        <v>-198150</v>
      </c>
    </row>
    <row r="50" spans="1:3" x14ac:dyDescent="0.15">
      <c r="A50" s="78" t="s">
        <v>304</v>
      </c>
      <c r="C50" s="32">
        <v>-401550</v>
      </c>
    </row>
    <row r="51" spans="1:3" x14ac:dyDescent="0.15">
      <c r="A51" s="78" t="s">
        <v>305</v>
      </c>
      <c r="C51" s="32">
        <v>-394800</v>
      </c>
    </row>
    <row r="52" spans="1:3" x14ac:dyDescent="0.15">
      <c r="A52" s="78" t="s">
        <v>306</v>
      </c>
      <c r="C52" s="32">
        <v>-394050</v>
      </c>
    </row>
    <row r="53" spans="1:3" x14ac:dyDescent="0.15">
      <c r="A53" s="78" t="s">
        <v>307</v>
      </c>
      <c r="C53" s="32">
        <v>-2400</v>
      </c>
    </row>
    <row r="54" spans="1:3" x14ac:dyDescent="0.15">
      <c r="A54" s="78" t="s">
        <v>308</v>
      </c>
      <c r="C54" s="32">
        <v>-201900</v>
      </c>
    </row>
    <row r="55" spans="1:3" x14ac:dyDescent="0.15">
      <c r="A55" s="78" t="s">
        <v>309</v>
      </c>
      <c r="C55" s="32">
        <v>410550</v>
      </c>
    </row>
    <row r="56" spans="1:3" x14ac:dyDescent="0.15">
      <c r="A56" s="78" t="s">
        <v>310</v>
      </c>
      <c r="C56" s="32">
        <v>197775</v>
      </c>
    </row>
    <row r="57" spans="1:3" x14ac:dyDescent="0.15">
      <c r="A57" s="78" t="s">
        <v>311</v>
      </c>
      <c r="C57" s="32">
        <v>196275</v>
      </c>
    </row>
    <row r="58" spans="1:3" x14ac:dyDescent="0.15">
      <c r="A58" s="78" t="s">
        <v>413</v>
      </c>
      <c r="C58" s="32">
        <v>600.01499999999999</v>
      </c>
    </row>
    <row r="59" spans="1:3" x14ac:dyDescent="0.15">
      <c r="A59" s="78" t="s">
        <v>414</v>
      </c>
      <c r="C59" s="32">
        <v>600.01499999999999</v>
      </c>
    </row>
    <row r="60" spans="1:3" x14ac:dyDescent="0.15">
      <c r="A60" s="78" t="s">
        <v>415</v>
      </c>
      <c r="C60" s="32">
        <v>3413130.3638999998</v>
      </c>
    </row>
    <row r="61" spans="1:3" x14ac:dyDescent="0.15">
      <c r="A61" s="78" t="s">
        <v>416</v>
      </c>
      <c r="C61" s="32">
        <v>-646713.92969999998</v>
      </c>
    </row>
    <row r="62" spans="1:3" x14ac:dyDescent="0.15">
      <c r="A62" s="78" t="s">
        <v>417</v>
      </c>
      <c r="C62" s="32">
        <v>646713.92969999998</v>
      </c>
    </row>
    <row r="63" spans="1:3" x14ac:dyDescent="0.15">
      <c r="A63" s="78" t="s">
        <v>418</v>
      </c>
      <c r="C63" s="32">
        <v>-3584466.0528000002</v>
      </c>
    </row>
    <row r="64" spans="1:3" x14ac:dyDescent="0.15">
      <c r="A64" s="78" t="s">
        <v>312</v>
      </c>
      <c r="C64" s="32">
        <v>181275</v>
      </c>
    </row>
    <row r="65" spans="1:3" x14ac:dyDescent="0.15">
      <c r="A65" s="78" t="s">
        <v>419</v>
      </c>
      <c r="C65" s="32">
        <v>-2700.03</v>
      </c>
    </row>
    <row r="66" spans="1:3" x14ac:dyDescent="0.15">
      <c r="A66" s="78" t="s">
        <v>420</v>
      </c>
      <c r="C66" s="32">
        <v>-2700.03</v>
      </c>
    </row>
    <row r="67" spans="1:3" x14ac:dyDescent="0.15">
      <c r="A67" s="78" t="s">
        <v>313</v>
      </c>
      <c r="C67" s="32">
        <v>-176400</v>
      </c>
    </row>
    <row r="68" spans="1:3" x14ac:dyDescent="0.15">
      <c r="A68" s="78" t="s">
        <v>314</v>
      </c>
      <c r="C68" s="32">
        <v>-1228500</v>
      </c>
    </row>
    <row r="69" spans="1:3" x14ac:dyDescent="0.15">
      <c r="A69" s="78" t="s">
        <v>315</v>
      </c>
      <c r="C69" s="32">
        <v>-1231000</v>
      </c>
    </row>
    <row r="70" spans="1:3" x14ac:dyDescent="0.15">
      <c r="A70" s="78" t="s">
        <v>421</v>
      </c>
      <c r="C70" s="32">
        <v>-1186000</v>
      </c>
    </row>
    <row r="71" spans="1:3" x14ac:dyDescent="0.15">
      <c r="A71" s="78" t="s">
        <v>316</v>
      </c>
      <c r="C71" s="32">
        <v>182025</v>
      </c>
    </row>
    <row r="72" spans="1:3" x14ac:dyDescent="0.15">
      <c r="A72" s="78" t="s">
        <v>317</v>
      </c>
      <c r="C72" s="32">
        <v>-182025</v>
      </c>
    </row>
    <row r="73" spans="1:3" x14ac:dyDescent="0.15">
      <c r="A73" s="78" t="s">
        <v>318</v>
      </c>
      <c r="C73" s="32">
        <v>170400</v>
      </c>
    </row>
    <row r="74" spans="1:3" x14ac:dyDescent="0.15">
      <c r="A74" s="78" t="s">
        <v>319</v>
      </c>
      <c r="C74" s="32">
        <v>165900</v>
      </c>
    </row>
    <row r="75" spans="1:3" x14ac:dyDescent="0.15">
      <c r="A75" s="78" t="s">
        <v>320</v>
      </c>
      <c r="C75" s="32">
        <v>-370800</v>
      </c>
    </row>
    <row r="76" spans="1:3" x14ac:dyDescent="0.15">
      <c r="A76" s="78" t="s">
        <v>321</v>
      </c>
      <c r="C76" s="32">
        <v>161775</v>
      </c>
    </row>
    <row r="77" spans="1:3" x14ac:dyDescent="0.15">
      <c r="A77" s="78" t="s">
        <v>322</v>
      </c>
      <c r="C77" s="32">
        <v>651600</v>
      </c>
    </row>
    <row r="78" spans="1:3" x14ac:dyDescent="0.15">
      <c r="A78" s="78" t="s">
        <v>323</v>
      </c>
      <c r="C78" s="32">
        <v>319050</v>
      </c>
    </row>
    <row r="79" spans="1:3" x14ac:dyDescent="0.15">
      <c r="A79" s="78" t="s">
        <v>324</v>
      </c>
      <c r="C79" s="32">
        <v>-154650</v>
      </c>
    </row>
    <row r="80" spans="1:3" x14ac:dyDescent="0.15">
      <c r="A80" s="78" t="s">
        <v>325</v>
      </c>
      <c r="C80" s="32">
        <v>-152400</v>
      </c>
    </row>
    <row r="81" spans="1:3" x14ac:dyDescent="0.15">
      <c r="A81" s="78" t="s">
        <v>326</v>
      </c>
      <c r="C81" s="32">
        <v>321300</v>
      </c>
    </row>
    <row r="82" spans="1:3" x14ac:dyDescent="0.15">
      <c r="A82" s="78" t="s">
        <v>422</v>
      </c>
      <c r="C82" s="32">
        <v>-299.97000000000003</v>
      </c>
    </row>
    <row r="83" spans="1:3" x14ac:dyDescent="0.15">
      <c r="A83" s="78" t="s">
        <v>423</v>
      </c>
      <c r="C83" s="32">
        <v>4200.03</v>
      </c>
    </row>
    <row r="84" spans="1:3" x14ac:dyDescent="0.15">
      <c r="A84" s="78" t="s">
        <v>327</v>
      </c>
      <c r="C84" s="32">
        <v>-325800</v>
      </c>
    </row>
    <row r="85" spans="1:3" x14ac:dyDescent="0.15">
      <c r="A85" s="78" t="s">
        <v>424</v>
      </c>
      <c r="C85" s="32">
        <v>-4200.03</v>
      </c>
    </row>
    <row r="86" spans="1:3" x14ac:dyDescent="0.15">
      <c r="A86" s="78" t="s">
        <v>425</v>
      </c>
      <c r="C86" s="32">
        <v>-899.91</v>
      </c>
    </row>
    <row r="87" spans="1:3" x14ac:dyDescent="0.15">
      <c r="A87" s="78" t="s">
        <v>328</v>
      </c>
      <c r="C87" s="32">
        <v>58300.03</v>
      </c>
    </row>
    <row r="88" spans="1:3" x14ac:dyDescent="0.15">
      <c r="A88" s="78" t="s">
        <v>329</v>
      </c>
      <c r="C88" s="32">
        <v>4800</v>
      </c>
    </row>
    <row r="89" spans="1:3" x14ac:dyDescent="0.15">
      <c r="A89" s="78" t="s">
        <v>330</v>
      </c>
      <c r="C89" s="32">
        <v>-525500</v>
      </c>
    </row>
    <row r="90" spans="1:3" x14ac:dyDescent="0.15">
      <c r="A90" s="78" t="s">
        <v>331</v>
      </c>
      <c r="C90" s="32">
        <v>146400</v>
      </c>
    </row>
    <row r="91" spans="1:3" x14ac:dyDescent="0.15">
      <c r="A91" s="78" t="s">
        <v>332</v>
      </c>
      <c r="C91" s="32">
        <v>-146400</v>
      </c>
    </row>
    <row r="92" spans="1:3" x14ac:dyDescent="0.15">
      <c r="A92" s="78" t="s">
        <v>333</v>
      </c>
      <c r="C92" s="32">
        <v>503000</v>
      </c>
    </row>
    <row r="93" spans="1:3" x14ac:dyDescent="0.15">
      <c r="A93" s="78" t="s">
        <v>334</v>
      </c>
      <c r="C93" s="32">
        <v>465600</v>
      </c>
    </row>
    <row r="94" spans="1:3" x14ac:dyDescent="0.15">
      <c r="A94" s="78" t="s">
        <v>335</v>
      </c>
      <c r="C94" s="32">
        <v>450600</v>
      </c>
    </row>
    <row r="95" spans="1:3" x14ac:dyDescent="0.15">
      <c r="A95" s="78" t="s">
        <v>336</v>
      </c>
      <c r="C95" s="32">
        <v>537750</v>
      </c>
    </row>
    <row r="96" spans="1:3" x14ac:dyDescent="0.15">
      <c r="A96" s="78" t="s">
        <v>337</v>
      </c>
      <c r="C96" s="32">
        <v>-103650</v>
      </c>
    </row>
    <row r="97" spans="1:3" x14ac:dyDescent="0.15">
      <c r="A97" s="78" t="s">
        <v>338</v>
      </c>
      <c r="C97" s="32">
        <v>98400</v>
      </c>
    </row>
    <row r="98" spans="1:3" x14ac:dyDescent="0.15">
      <c r="A98" s="78" t="s">
        <v>339</v>
      </c>
      <c r="C98" s="32">
        <v>-197550</v>
      </c>
    </row>
    <row r="99" spans="1:3" x14ac:dyDescent="0.15">
      <c r="A99" s="78" t="s">
        <v>340</v>
      </c>
      <c r="C99" s="32">
        <v>-130800</v>
      </c>
    </row>
    <row r="100" spans="1:3" x14ac:dyDescent="0.15">
      <c r="A100" s="78" t="s">
        <v>341</v>
      </c>
      <c r="C100" s="32">
        <v>65400</v>
      </c>
    </row>
    <row r="101" spans="1:3" x14ac:dyDescent="0.15">
      <c r="A101" s="78" t="s">
        <v>342</v>
      </c>
      <c r="C101" s="32">
        <v>181800</v>
      </c>
    </row>
    <row r="102" spans="1:3" x14ac:dyDescent="0.15">
      <c r="A102" s="78" t="s">
        <v>343</v>
      </c>
      <c r="C102" s="32">
        <v>-181800</v>
      </c>
    </row>
    <row r="103" spans="1:3" x14ac:dyDescent="0.15">
      <c r="A103" s="78" t="s">
        <v>344</v>
      </c>
      <c r="C103" s="32">
        <v>-180300</v>
      </c>
    </row>
    <row r="104" spans="1:3" x14ac:dyDescent="0.15">
      <c r="A104" s="78" t="s">
        <v>345</v>
      </c>
      <c r="C104" s="32">
        <v>-79650</v>
      </c>
    </row>
    <row r="105" spans="1:3" x14ac:dyDescent="0.15">
      <c r="A105" s="78" t="s">
        <v>346</v>
      </c>
      <c r="C105" s="32">
        <v>-153300</v>
      </c>
    </row>
    <row r="106" spans="1:3" x14ac:dyDescent="0.15">
      <c r="A106" s="78" t="s">
        <v>347</v>
      </c>
      <c r="C106" s="32">
        <v>-147300</v>
      </c>
    </row>
    <row r="107" spans="1:3" x14ac:dyDescent="0.15">
      <c r="A107" s="78" t="s">
        <v>348</v>
      </c>
      <c r="C107" s="32">
        <v>-142800</v>
      </c>
    </row>
    <row r="108" spans="1:3" x14ac:dyDescent="0.15">
      <c r="A108" s="78" t="s">
        <v>349</v>
      </c>
      <c r="C108" s="32">
        <v>179200</v>
      </c>
    </row>
    <row r="109" spans="1:3" x14ac:dyDescent="0.15">
      <c r="A109" s="78" t="s">
        <v>350</v>
      </c>
      <c r="C109" s="32">
        <v>49850</v>
      </c>
    </row>
    <row r="110" spans="1:3" x14ac:dyDescent="0.15">
      <c r="A110" s="78" t="s">
        <v>426</v>
      </c>
      <c r="C110" s="32">
        <v>-3240.027</v>
      </c>
    </row>
    <row r="111" spans="1:3" x14ac:dyDescent="0.15">
      <c r="A111" s="78" t="s">
        <v>351</v>
      </c>
      <c r="C111" s="32">
        <v>-15300</v>
      </c>
    </row>
    <row r="112" spans="1:3" x14ac:dyDescent="0.15">
      <c r="A112" s="78" t="s">
        <v>352</v>
      </c>
      <c r="C112" s="32">
        <v>-29600</v>
      </c>
    </row>
    <row r="113" spans="1:3" x14ac:dyDescent="0.15">
      <c r="A113" s="78" t="s">
        <v>353</v>
      </c>
      <c r="C113" s="32">
        <v>-6885</v>
      </c>
    </row>
    <row r="114" spans="1:3" x14ac:dyDescent="0.15">
      <c r="A114" s="78" t="s">
        <v>354</v>
      </c>
      <c r="C114" s="32">
        <v>12555</v>
      </c>
    </row>
    <row r="115" spans="1:3" x14ac:dyDescent="0.15">
      <c r="A115" s="78" t="s">
        <v>355</v>
      </c>
      <c r="C115" s="32">
        <v>1593</v>
      </c>
    </row>
    <row r="116" spans="1:3" x14ac:dyDescent="0.15">
      <c r="A116" s="78" t="s">
        <v>356</v>
      </c>
      <c r="C116" s="32">
        <v>5400</v>
      </c>
    </row>
    <row r="117" spans="1:3" x14ac:dyDescent="0.15">
      <c r="A117" s="78" t="s">
        <v>357</v>
      </c>
      <c r="C117" s="32">
        <v>2700</v>
      </c>
    </row>
    <row r="118" spans="1:3" x14ac:dyDescent="0.15">
      <c r="A118" s="78" t="s">
        <v>358</v>
      </c>
      <c r="C118" s="32">
        <v>36300</v>
      </c>
    </row>
    <row r="119" spans="1:3" x14ac:dyDescent="0.15">
      <c r="A119" s="78" t="s">
        <v>427</v>
      </c>
      <c r="C119" s="32">
        <v>6300.0150000000003</v>
      </c>
    </row>
    <row r="120" spans="1:3" x14ac:dyDescent="0.15">
      <c r="A120" s="78" t="s">
        <v>428</v>
      </c>
      <c r="C120" s="32">
        <v>-5849.97</v>
      </c>
    </row>
    <row r="121" spans="1:3" x14ac:dyDescent="0.15">
      <c r="A121" s="78" t="s">
        <v>359</v>
      </c>
      <c r="C121" s="32">
        <v>4900</v>
      </c>
    </row>
    <row r="122" spans="1:3" x14ac:dyDescent="0.15">
      <c r="A122" s="78" t="s">
        <v>360</v>
      </c>
      <c r="C122" s="32">
        <v>12400</v>
      </c>
    </row>
    <row r="123" spans="1:3" x14ac:dyDescent="0.15">
      <c r="A123" s="78" t="s">
        <v>361</v>
      </c>
      <c r="C123" s="32">
        <v>24300</v>
      </c>
    </row>
    <row r="124" spans="1:3" x14ac:dyDescent="0.15">
      <c r="A124" s="78" t="s">
        <v>362</v>
      </c>
      <c r="C124" s="32">
        <v>-131579.87100000001</v>
      </c>
    </row>
    <row r="125" spans="1:3" x14ac:dyDescent="0.15">
      <c r="A125" s="78" t="s">
        <v>363</v>
      </c>
      <c r="C125" s="32">
        <v>262139.74300000007</v>
      </c>
    </row>
    <row r="126" spans="1:3" x14ac:dyDescent="0.15">
      <c r="A126" s="78" t="s">
        <v>364</v>
      </c>
      <c r="C126" s="32">
        <v>35359.966000000008</v>
      </c>
    </row>
    <row r="127" spans="1:3" x14ac:dyDescent="0.15">
      <c r="A127" s="78" t="s">
        <v>365</v>
      </c>
      <c r="C127" s="32">
        <v>6209.9910000000018</v>
      </c>
    </row>
    <row r="128" spans="1:3" x14ac:dyDescent="0.15">
      <c r="A128" s="78" t="s">
        <v>366</v>
      </c>
      <c r="C128" s="32">
        <v>4999.9950000000008</v>
      </c>
    </row>
    <row r="129" spans="1:3" x14ac:dyDescent="0.15">
      <c r="A129" s="78" t="s">
        <v>367</v>
      </c>
      <c r="C129" s="32">
        <v>-21999.978000000003</v>
      </c>
    </row>
    <row r="130" spans="1:3" x14ac:dyDescent="0.15">
      <c r="A130" s="78" t="s">
        <v>368</v>
      </c>
      <c r="C130" s="32">
        <v>55199.95199999999</v>
      </c>
    </row>
    <row r="131" spans="1:3" x14ac:dyDescent="0.15">
      <c r="A131" s="78" t="s">
        <v>369</v>
      </c>
      <c r="C131" s="32">
        <v>-27300</v>
      </c>
    </row>
    <row r="132" spans="1:3" x14ac:dyDescent="0.15">
      <c r="A132" s="78" t="s">
        <v>370</v>
      </c>
      <c r="C132" s="32">
        <v>211794.58</v>
      </c>
    </row>
    <row r="133" spans="1:3" x14ac:dyDescent="0.15">
      <c r="A133" s="78" t="s">
        <v>371</v>
      </c>
      <c r="C133" s="32">
        <v>27300</v>
      </c>
    </row>
    <row r="134" spans="1:3" x14ac:dyDescent="0.15">
      <c r="A134" s="78" t="s">
        <v>372</v>
      </c>
      <c r="C134" s="32">
        <v>12900</v>
      </c>
    </row>
    <row r="135" spans="1:3" x14ac:dyDescent="0.15">
      <c r="A135" s="78" t="s">
        <v>429</v>
      </c>
      <c r="C135" s="32">
        <v>38099.94</v>
      </c>
    </row>
    <row r="136" spans="1:3" x14ac:dyDescent="0.15">
      <c r="A136" s="78" t="s">
        <v>430</v>
      </c>
      <c r="C136" s="32">
        <v>-35099.94</v>
      </c>
    </row>
    <row r="137" spans="1:3" x14ac:dyDescent="0.15">
      <c r="A137" s="78" t="s">
        <v>431</v>
      </c>
      <c r="C137" s="32">
        <v>36599.94</v>
      </c>
    </row>
    <row r="138" spans="1:3" x14ac:dyDescent="0.15">
      <c r="A138" s="78" t="s">
        <v>432</v>
      </c>
      <c r="C138" s="32">
        <v>35099.94</v>
      </c>
    </row>
    <row r="139" spans="1:3" x14ac:dyDescent="0.15">
      <c r="A139" s="78" t="s">
        <v>433</v>
      </c>
      <c r="C139" s="32">
        <v>14549.97</v>
      </c>
    </row>
    <row r="140" spans="1:3" x14ac:dyDescent="0.15">
      <c r="A140" s="78" t="s">
        <v>434</v>
      </c>
      <c r="C140" s="32">
        <v>-3299.97</v>
      </c>
    </row>
    <row r="141" spans="1:3" x14ac:dyDescent="0.15">
      <c r="A141" s="78" t="s">
        <v>373</v>
      </c>
      <c r="C141" s="32">
        <v>58300</v>
      </c>
    </row>
    <row r="142" spans="1:3" x14ac:dyDescent="0.15">
      <c r="A142" s="78" t="s">
        <v>374</v>
      </c>
      <c r="C142" s="32">
        <v>-88200</v>
      </c>
    </row>
    <row r="143" spans="1:3" x14ac:dyDescent="0.15">
      <c r="A143" s="78" t="s">
        <v>375</v>
      </c>
      <c r="C143" s="32">
        <v>317500</v>
      </c>
    </row>
    <row r="144" spans="1:3" x14ac:dyDescent="0.15">
      <c r="A144" s="78" t="s">
        <v>435</v>
      </c>
      <c r="C144" s="32">
        <v>10835.536800000002</v>
      </c>
    </row>
    <row r="145" spans="1:3" x14ac:dyDescent="0.15">
      <c r="A145" s="78" t="s">
        <v>436</v>
      </c>
      <c r="C145" s="32">
        <v>2437.7972</v>
      </c>
    </row>
    <row r="146" spans="1:3" x14ac:dyDescent="0.15">
      <c r="A146" s="78" t="s">
        <v>376</v>
      </c>
      <c r="C146" s="32">
        <v>118661.5604</v>
      </c>
    </row>
    <row r="147" spans="1:3" x14ac:dyDescent="0.15">
      <c r="A147" s="78" t="s">
        <v>437</v>
      </c>
      <c r="C147" s="32">
        <v>4950.03</v>
      </c>
    </row>
    <row r="148" spans="1:3" x14ac:dyDescent="0.15">
      <c r="A148" s="78" t="s">
        <v>377</v>
      </c>
      <c r="C148" s="32">
        <v>71800</v>
      </c>
    </row>
    <row r="149" spans="1:3" x14ac:dyDescent="0.15">
      <c r="A149" s="78" t="s">
        <v>438</v>
      </c>
      <c r="C149" s="32">
        <v>-6900.06</v>
      </c>
    </row>
    <row r="150" spans="1:3" x14ac:dyDescent="0.15">
      <c r="A150" s="78" t="s">
        <v>378</v>
      </c>
      <c r="C150" s="32">
        <v>77800</v>
      </c>
    </row>
    <row r="151" spans="1:3" x14ac:dyDescent="0.15">
      <c r="A151" s="78" t="s">
        <v>379</v>
      </c>
      <c r="C151" s="32">
        <v>92200</v>
      </c>
    </row>
    <row r="152" spans="1:3" x14ac:dyDescent="0.15">
      <c r="A152" s="78" t="s">
        <v>380</v>
      </c>
      <c r="C152" s="32">
        <v>79150</v>
      </c>
    </row>
    <row r="153" spans="1:3" x14ac:dyDescent="0.15">
      <c r="A153" s="78" t="s">
        <v>381</v>
      </c>
      <c r="C153" s="32">
        <v>84950</v>
      </c>
    </row>
    <row r="154" spans="1:3" x14ac:dyDescent="0.15">
      <c r="A154" s="78" t="s">
        <v>382</v>
      </c>
      <c r="C154" s="32">
        <v>10212.5</v>
      </c>
    </row>
    <row r="155" spans="1:3" x14ac:dyDescent="0.15">
      <c r="A155" s="78" t="s">
        <v>383</v>
      </c>
      <c r="C155" s="32">
        <v>42900</v>
      </c>
    </row>
    <row r="156" spans="1:3" x14ac:dyDescent="0.15">
      <c r="A156" s="78" t="s">
        <v>384</v>
      </c>
      <c r="C156" s="32">
        <v>-87344.127000000008</v>
      </c>
    </row>
    <row r="157" spans="1:3" x14ac:dyDescent="0.15">
      <c r="A157" s="78" t="s">
        <v>385</v>
      </c>
      <c r="C157" s="32">
        <v>8200</v>
      </c>
    </row>
    <row r="158" spans="1:3" x14ac:dyDescent="0.15">
      <c r="A158" s="78" t="s">
        <v>386</v>
      </c>
      <c r="C158" s="32">
        <v>-25450</v>
      </c>
    </row>
    <row r="159" spans="1:3" x14ac:dyDescent="0.15">
      <c r="A159" s="78" t="s">
        <v>387</v>
      </c>
      <c r="C159" s="32">
        <v>-12725</v>
      </c>
    </row>
    <row r="160" spans="1:3" x14ac:dyDescent="0.15">
      <c r="A160" s="78" t="s">
        <v>388</v>
      </c>
      <c r="C160" s="32">
        <v>-13425</v>
      </c>
    </row>
    <row r="161" spans="1:3" x14ac:dyDescent="0.15">
      <c r="A161" s="78" t="s">
        <v>389</v>
      </c>
      <c r="C161" s="32">
        <v>25450</v>
      </c>
    </row>
    <row r="162" spans="1:3" x14ac:dyDescent="0.15">
      <c r="A162" s="78" t="s">
        <v>390</v>
      </c>
      <c r="C162" s="32">
        <v>613768</v>
      </c>
    </row>
    <row r="163" spans="1:3" x14ac:dyDescent="0.15">
      <c r="A163" s="78" t="s">
        <v>391</v>
      </c>
      <c r="C163" s="32">
        <v>34650</v>
      </c>
    </row>
    <row r="164" spans="1:3" x14ac:dyDescent="0.15">
      <c r="A164" s="78" t="s">
        <v>392</v>
      </c>
      <c r="C164" s="32">
        <v>-3049644</v>
      </c>
    </row>
    <row r="165" spans="1:3" x14ac:dyDescent="0.15">
      <c r="A165" s="78" t="s">
        <v>439</v>
      </c>
      <c r="C165" s="32">
        <v>0</v>
      </c>
    </row>
    <row r="166" spans="1:3" x14ac:dyDescent="0.15">
      <c r="A166" s="78" t="s">
        <v>440</v>
      </c>
      <c r="C166" s="32">
        <v>0</v>
      </c>
    </row>
    <row r="167" spans="1:3" x14ac:dyDescent="0.15">
      <c r="A167" s="78" t="s">
        <v>441</v>
      </c>
      <c r="C167" s="32">
        <v>0</v>
      </c>
    </row>
    <row r="168" spans="1:3" x14ac:dyDescent="0.15">
      <c r="A168" s="78" t="s">
        <v>442</v>
      </c>
      <c r="C168" s="32">
        <v>0</v>
      </c>
    </row>
    <row r="169" spans="1:3" x14ac:dyDescent="0.15">
      <c r="A169" s="78" t="s">
        <v>443</v>
      </c>
      <c r="C169" s="32">
        <v>0</v>
      </c>
    </row>
    <row r="170" spans="1:3" x14ac:dyDescent="0.15">
      <c r="A170" s="78" t="s">
        <v>393</v>
      </c>
      <c r="C170" s="32">
        <v>-26900</v>
      </c>
    </row>
    <row r="171" spans="1:3" x14ac:dyDescent="0.15">
      <c r="A171" s="78" t="s">
        <v>395</v>
      </c>
      <c r="C171" s="32">
        <v>-90700</v>
      </c>
    </row>
    <row r="172" spans="1:3" x14ac:dyDescent="0.15">
      <c r="A172" s="78" t="s">
        <v>396</v>
      </c>
      <c r="C172" s="32">
        <v>-44250</v>
      </c>
    </row>
    <row r="173" spans="1:3" x14ac:dyDescent="0.15">
      <c r="A173" s="78" t="s">
        <v>397</v>
      </c>
      <c r="C173" s="32">
        <v>-45250</v>
      </c>
    </row>
    <row r="174" spans="1:3" x14ac:dyDescent="0.15">
      <c r="A174" s="78" t="s">
        <v>398</v>
      </c>
      <c r="C174" s="32">
        <v>-35275</v>
      </c>
    </row>
    <row r="175" spans="1:3" x14ac:dyDescent="0.15">
      <c r="A175" s="78" t="s">
        <v>399</v>
      </c>
      <c r="C175" s="32">
        <v>23150</v>
      </c>
    </row>
    <row r="176" spans="1:3" x14ac:dyDescent="0.15">
      <c r="A176" s="78" t="s">
        <v>400</v>
      </c>
      <c r="C176" s="32">
        <v>32350</v>
      </c>
    </row>
    <row r="177" spans="1:3" x14ac:dyDescent="0.15">
      <c r="A177" s="78" t="s">
        <v>401</v>
      </c>
      <c r="C177" s="32">
        <v>28350</v>
      </c>
    </row>
    <row r="178" spans="1:3" x14ac:dyDescent="0.15">
      <c r="A178" s="78" t="s">
        <v>402</v>
      </c>
      <c r="C178" s="32">
        <v>38750</v>
      </c>
    </row>
    <row r="179" spans="1:3" x14ac:dyDescent="0.15">
      <c r="A179" s="78" t="s">
        <v>403</v>
      </c>
      <c r="C179" s="32">
        <v>-7750</v>
      </c>
    </row>
    <row r="180" spans="1:3" x14ac:dyDescent="0.15">
      <c r="A180" s="78" t="s">
        <v>404</v>
      </c>
      <c r="C180" s="32">
        <v>5000</v>
      </c>
    </row>
    <row r="181" spans="1:3" x14ac:dyDescent="0.15">
      <c r="A181" s="78" t="s">
        <v>405</v>
      </c>
      <c r="C181" s="32">
        <v>9250</v>
      </c>
    </row>
    <row r="182" spans="1:3" x14ac:dyDescent="0.15">
      <c r="A182" s="78" t="s">
        <v>444</v>
      </c>
      <c r="C182" s="32">
        <v>-1142208.969</v>
      </c>
    </row>
    <row r="183" spans="1:3" x14ac:dyDescent="0.15">
      <c r="A183" s="78" t="s">
        <v>445</v>
      </c>
      <c r="C183" s="32">
        <v>-4059.6888000000004</v>
      </c>
    </row>
    <row r="184" spans="1:3" x14ac:dyDescent="0.15">
      <c r="A184" s="78" t="s">
        <v>406</v>
      </c>
      <c r="C184" s="32">
        <v>27500</v>
      </c>
    </row>
    <row r="185" spans="1:3" x14ac:dyDescent="0.15">
      <c r="A185" s="78" t="s">
        <v>407</v>
      </c>
      <c r="C185" s="32">
        <v>14225</v>
      </c>
    </row>
    <row r="186" spans="1:3" x14ac:dyDescent="0.15">
      <c r="A186" s="78" t="s">
        <v>408</v>
      </c>
      <c r="C186" s="32">
        <v>-2475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45"/>
  <sheetViews>
    <sheetView workbookViewId="0">
      <selection activeCell="D4" activeCellId="1" sqref="B4:B45 D4:D45"/>
    </sheetView>
  </sheetViews>
  <sheetFormatPr defaultColWidth="15.140625" defaultRowHeight="16.5" customHeight="1" x14ac:dyDescent="0.15"/>
  <cols>
    <col min="1" max="1" width="15.140625" style="78" customWidth="1"/>
    <col min="2" max="4" width="15.140625" style="32" customWidth="1"/>
    <col min="5" max="5" width="15.140625" style="23" customWidth="1"/>
    <col min="6" max="6" width="12.5703125" style="23" bestFit="1" customWidth="1"/>
    <col min="7" max="7" width="17.85546875" style="23" bestFit="1" customWidth="1"/>
    <col min="8" max="8" width="9.28515625" style="23" bestFit="1" customWidth="1"/>
    <col min="9" max="16384" width="15.140625" style="23"/>
  </cols>
  <sheetData>
    <row r="1" spans="1:8" s="34" customFormat="1" ht="16.5" customHeight="1" x14ac:dyDescent="0.25">
      <c r="A1" s="79" t="s">
        <v>46</v>
      </c>
      <c r="B1" s="50"/>
      <c r="C1" s="50"/>
      <c r="D1" s="50"/>
    </row>
    <row r="2" spans="1:8" s="34" customFormat="1" ht="16.5" customHeight="1" x14ac:dyDescent="0.25">
      <c r="A2" s="79" t="s">
        <v>448</v>
      </c>
      <c r="B2" s="50"/>
      <c r="C2" s="50"/>
      <c r="D2" s="50"/>
    </row>
    <row r="3" spans="1:8" ht="16.5" customHeight="1" x14ac:dyDescent="0.15">
      <c r="A3" s="73" t="s">
        <v>34</v>
      </c>
      <c r="B3" s="46" t="s">
        <v>446</v>
      </c>
      <c r="C3" s="46" t="s">
        <v>447</v>
      </c>
      <c r="D3" s="46" t="s">
        <v>40</v>
      </c>
      <c r="F3" s="73" t="s">
        <v>43</v>
      </c>
      <c r="G3" s="46" t="s">
        <v>44</v>
      </c>
      <c r="H3" s="46" t="s">
        <v>45</v>
      </c>
    </row>
    <row r="4" spans="1:8" ht="16.5" customHeight="1" x14ac:dyDescent="0.15">
      <c r="A4" s="86" t="s">
        <v>180</v>
      </c>
      <c r="B4" s="32">
        <v>-3049644</v>
      </c>
      <c r="C4" s="32">
        <v>-3049644</v>
      </c>
      <c r="D4" s="32">
        <f t="shared" ref="D4:D19" si="0">+B4+C4</f>
        <v>-6099288</v>
      </c>
    </row>
    <row r="5" spans="1:8" ht="16.5" customHeight="1" x14ac:dyDescent="0.15">
      <c r="A5" s="49" t="s">
        <v>159</v>
      </c>
      <c r="B5" s="32">
        <v>77399.87</v>
      </c>
      <c r="C5" s="32">
        <v>-131579.87100000001</v>
      </c>
      <c r="D5" s="32">
        <f t="shared" si="0"/>
        <v>-54180.001000000018</v>
      </c>
    </row>
    <row r="6" spans="1:8" ht="16.5" customHeight="1" x14ac:dyDescent="0.15">
      <c r="A6" s="49" t="s">
        <v>228</v>
      </c>
      <c r="B6" s="32">
        <v>90706</v>
      </c>
      <c r="C6" s="32">
        <v>-90700</v>
      </c>
      <c r="D6" s="32">
        <f t="shared" si="0"/>
        <v>6</v>
      </c>
    </row>
    <row r="7" spans="1:8" ht="16.5" customHeight="1" x14ac:dyDescent="0.15">
      <c r="A7" s="49" t="s">
        <v>219</v>
      </c>
      <c r="B7" s="32">
        <v>87341.1</v>
      </c>
      <c r="C7" s="32">
        <v>-87344.127000000008</v>
      </c>
      <c r="D7" s="32">
        <f t="shared" si="0"/>
        <v>-3.0270000000018626</v>
      </c>
    </row>
    <row r="8" spans="1:8" ht="16.5" customHeight="1" x14ac:dyDescent="0.15">
      <c r="A8" s="49" t="s">
        <v>230</v>
      </c>
      <c r="B8" s="32">
        <v>45255</v>
      </c>
      <c r="C8" s="32">
        <v>-45250</v>
      </c>
      <c r="D8" s="32">
        <f t="shared" si="0"/>
        <v>5</v>
      </c>
    </row>
    <row r="9" spans="1:8" ht="16.5" customHeight="1" x14ac:dyDescent="0.15">
      <c r="A9" s="49" t="s">
        <v>229</v>
      </c>
      <c r="B9" s="32">
        <v>44253</v>
      </c>
      <c r="C9" s="32">
        <v>-44250</v>
      </c>
      <c r="D9" s="32">
        <f t="shared" si="0"/>
        <v>3</v>
      </c>
    </row>
    <row r="10" spans="1:8" ht="16.5" customHeight="1" x14ac:dyDescent="0.15">
      <c r="A10" s="49" t="s">
        <v>231</v>
      </c>
      <c r="B10" s="32">
        <v>35280</v>
      </c>
      <c r="C10" s="32">
        <v>-35275</v>
      </c>
      <c r="D10" s="32">
        <f t="shared" si="0"/>
        <v>5</v>
      </c>
    </row>
    <row r="11" spans="1:8" ht="16.5" customHeight="1" x14ac:dyDescent="0.15">
      <c r="A11" s="49" t="s">
        <v>202</v>
      </c>
      <c r="B11" s="32">
        <v>29610</v>
      </c>
      <c r="C11" s="32">
        <v>-29600</v>
      </c>
      <c r="D11" s="32">
        <f t="shared" si="0"/>
        <v>10</v>
      </c>
    </row>
    <row r="12" spans="1:8" ht="16.5" customHeight="1" x14ac:dyDescent="0.15">
      <c r="A12" s="86" t="s">
        <v>226</v>
      </c>
      <c r="B12" s="32">
        <v>-26910</v>
      </c>
      <c r="C12" s="32">
        <v>-26900</v>
      </c>
      <c r="D12" s="32">
        <f t="shared" si="0"/>
        <v>-53810</v>
      </c>
    </row>
    <row r="13" spans="1:8" ht="16.5" customHeight="1" x14ac:dyDescent="0.15">
      <c r="A13" s="49" t="s">
        <v>221</v>
      </c>
      <c r="B13" s="32">
        <v>25452</v>
      </c>
      <c r="C13" s="32">
        <v>-25450</v>
      </c>
      <c r="D13" s="32">
        <f t="shared" si="0"/>
        <v>2</v>
      </c>
    </row>
    <row r="14" spans="1:8" ht="16.5" customHeight="1" x14ac:dyDescent="0.15">
      <c r="A14" s="86" t="s">
        <v>223</v>
      </c>
      <c r="B14" s="32">
        <v>-13426</v>
      </c>
      <c r="C14" s="32">
        <v>-13425</v>
      </c>
      <c r="D14" s="32">
        <f t="shared" si="0"/>
        <v>-26851</v>
      </c>
    </row>
    <row r="15" spans="1:8" ht="16.5" customHeight="1" x14ac:dyDescent="0.15">
      <c r="A15" s="86" t="s">
        <v>222</v>
      </c>
      <c r="B15" s="32">
        <v>-12726</v>
      </c>
      <c r="C15" s="32">
        <v>-12725</v>
      </c>
      <c r="D15" s="32">
        <f t="shared" si="0"/>
        <v>-25451</v>
      </c>
    </row>
    <row r="16" spans="1:8" ht="16.5" customHeight="1" x14ac:dyDescent="0.15">
      <c r="A16" s="49" t="s">
        <v>236</v>
      </c>
      <c r="B16" s="32">
        <v>7755</v>
      </c>
      <c r="C16" s="32">
        <v>-7750</v>
      </c>
      <c r="D16" s="32">
        <f t="shared" si="0"/>
        <v>5</v>
      </c>
    </row>
    <row r="17" spans="1:4" ht="16.5" customHeight="1" x14ac:dyDescent="0.15">
      <c r="A17" s="49" t="s">
        <v>241</v>
      </c>
      <c r="B17" s="32">
        <v>2474.5</v>
      </c>
      <c r="C17" s="32">
        <v>-2475</v>
      </c>
      <c r="D17" s="32">
        <f t="shared" si="0"/>
        <v>-0.5</v>
      </c>
    </row>
    <row r="18" spans="1:4" ht="16.5" customHeight="1" x14ac:dyDescent="0.15">
      <c r="A18" s="58" t="s">
        <v>74</v>
      </c>
      <c r="B18" s="32">
        <v>-374721.1018</v>
      </c>
      <c r="C18" s="32">
        <v>0</v>
      </c>
      <c r="D18" s="32">
        <f>+B18+C18</f>
        <v>-374721.1018</v>
      </c>
    </row>
    <row r="19" spans="1:4" ht="16.5" customHeight="1" x14ac:dyDescent="0.15">
      <c r="A19" s="49" t="s">
        <v>257</v>
      </c>
      <c r="B19" s="32">
        <v>72500</v>
      </c>
      <c r="C19" s="32">
        <v>0</v>
      </c>
      <c r="D19" s="32">
        <f t="shared" si="0"/>
        <v>72500</v>
      </c>
    </row>
    <row r="20" spans="1:4" ht="16.5" customHeight="1" x14ac:dyDescent="0.15">
      <c r="A20" s="49" t="s">
        <v>203</v>
      </c>
      <c r="B20" s="32">
        <v>-4890</v>
      </c>
      <c r="C20" s="32">
        <v>4900</v>
      </c>
      <c r="D20" s="32">
        <f t="shared" ref="D20:D45" si="1">+B20+C20</f>
        <v>10</v>
      </c>
    </row>
    <row r="21" spans="1:4" ht="16.5" customHeight="1" x14ac:dyDescent="0.15">
      <c r="A21" s="49" t="s">
        <v>237</v>
      </c>
      <c r="B21" s="32">
        <v>-4995</v>
      </c>
      <c r="C21" s="32">
        <v>5000</v>
      </c>
      <c r="D21" s="32">
        <f t="shared" si="1"/>
        <v>5</v>
      </c>
    </row>
    <row r="22" spans="1:4" ht="16.5" customHeight="1" x14ac:dyDescent="0.15">
      <c r="A22" s="86" t="s">
        <v>220</v>
      </c>
      <c r="B22" s="32">
        <v>8204</v>
      </c>
      <c r="C22" s="32">
        <v>8200</v>
      </c>
      <c r="D22" s="32">
        <f t="shared" si="1"/>
        <v>16404</v>
      </c>
    </row>
    <row r="23" spans="1:4" ht="16.5" customHeight="1" x14ac:dyDescent="0.15">
      <c r="A23" s="86" t="s">
        <v>238</v>
      </c>
      <c r="B23" s="32">
        <v>9255</v>
      </c>
      <c r="C23" s="32">
        <v>9250</v>
      </c>
      <c r="D23" s="32">
        <f t="shared" si="1"/>
        <v>18505</v>
      </c>
    </row>
    <row r="24" spans="1:4" ht="16.5" customHeight="1" x14ac:dyDescent="0.15">
      <c r="A24" s="86" t="s">
        <v>217</v>
      </c>
      <c r="B24" s="32">
        <v>10208</v>
      </c>
      <c r="C24" s="32">
        <v>10212.5</v>
      </c>
      <c r="D24" s="32">
        <f t="shared" si="1"/>
        <v>20420.5</v>
      </c>
    </row>
    <row r="25" spans="1:4" ht="16.5" customHeight="1" x14ac:dyDescent="0.15">
      <c r="A25" s="49" t="s">
        <v>204</v>
      </c>
      <c r="B25" s="32">
        <v>-12390</v>
      </c>
      <c r="C25" s="32">
        <v>12400</v>
      </c>
      <c r="D25" s="32">
        <f t="shared" si="1"/>
        <v>10</v>
      </c>
    </row>
    <row r="26" spans="1:4" ht="16.5" customHeight="1" x14ac:dyDescent="0.15">
      <c r="A26" s="86" t="s">
        <v>240</v>
      </c>
      <c r="B26" s="32">
        <v>-931200</v>
      </c>
      <c r="C26" s="32">
        <v>14225</v>
      </c>
      <c r="D26" s="32">
        <f t="shared" si="1"/>
        <v>-916975</v>
      </c>
    </row>
    <row r="27" spans="1:4" ht="16.5" customHeight="1" x14ac:dyDescent="0.15">
      <c r="A27" s="49" t="s">
        <v>232</v>
      </c>
      <c r="B27" s="32">
        <v>-23154</v>
      </c>
      <c r="C27" s="32">
        <v>23150</v>
      </c>
      <c r="D27" s="32">
        <f t="shared" si="1"/>
        <v>-4</v>
      </c>
    </row>
    <row r="28" spans="1:4" ht="16.5" customHeight="1" x14ac:dyDescent="0.15">
      <c r="A28" s="49" t="s">
        <v>224</v>
      </c>
      <c r="B28" s="32">
        <v>-25452</v>
      </c>
      <c r="C28" s="32">
        <v>25450</v>
      </c>
      <c r="D28" s="32">
        <f t="shared" si="1"/>
        <v>-2</v>
      </c>
    </row>
    <row r="29" spans="1:4" ht="16.5" customHeight="1" x14ac:dyDescent="0.15">
      <c r="A29" s="86" t="s">
        <v>234</v>
      </c>
      <c r="B29" s="32">
        <v>28352</v>
      </c>
      <c r="C29" s="32">
        <v>28350</v>
      </c>
      <c r="D29" s="32">
        <f t="shared" si="1"/>
        <v>56702</v>
      </c>
    </row>
    <row r="30" spans="1:4" ht="16.5" customHeight="1" x14ac:dyDescent="0.15">
      <c r="A30" s="49" t="s">
        <v>233</v>
      </c>
      <c r="B30" s="32">
        <v>-32352</v>
      </c>
      <c r="C30" s="32">
        <v>32350</v>
      </c>
      <c r="D30" s="32">
        <f t="shared" si="1"/>
        <v>-2</v>
      </c>
    </row>
    <row r="31" spans="1:4" ht="16.5" customHeight="1" x14ac:dyDescent="0.15">
      <c r="A31" s="49" t="s">
        <v>235</v>
      </c>
      <c r="B31" s="32">
        <v>-38752</v>
      </c>
      <c r="C31" s="32">
        <v>38750</v>
      </c>
      <c r="D31" s="32">
        <f t="shared" si="1"/>
        <v>-2</v>
      </c>
    </row>
    <row r="32" spans="1:4" ht="16.5" customHeight="1" x14ac:dyDescent="0.15">
      <c r="A32" s="86" t="s">
        <v>218</v>
      </c>
      <c r="B32" s="32">
        <v>42891</v>
      </c>
      <c r="C32" s="32">
        <v>42900</v>
      </c>
      <c r="D32" s="32">
        <f t="shared" si="1"/>
        <v>85791</v>
      </c>
    </row>
    <row r="33" spans="1:4" ht="16.5" customHeight="1" x14ac:dyDescent="0.15">
      <c r="A33" s="86" t="s">
        <v>201</v>
      </c>
      <c r="B33" s="32">
        <v>-49860</v>
      </c>
      <c r="C33" s="32">
        <v>49850</v>
      </c>
      <c r="D33" s="32">
        <f t="shared" si="1"/>
        <v>-10</v>
      </c>
    </row>
    <row r="34" spans="1:4" ht="16.5" customHeight="1" x14ac:dyDescent="0.15">
      <c r="A34" s="49" t="s">
        <v>210</v>
      </c>
      <c r="B34" s="32">
        <v>-58290</v>
      </c>
      <c r="C34" s="32">
        <v>58300</v>
      </c>
      <c r="D34" s="32">
        <f t="shared" si="1"/>
        <v>10</v>
      </c>
    </row>
    <row r="35" spans="1:4" ht="16.5" customHeight="1" x14ac:dyDescent="0.15">
      <c r="A35" s="49" t="s">
        <v>198</v>
      </c>
      <c r="B35" s="32">
        <v>-58290.03</v>
      </c>
      <c r="C35" s="32">
        <v>58300.03</v>
      </c>
      <c r="D35" s="32">
        <f t="shared" si="1"/>
        <v>10</v>
      </c>
    </row>
    <row r="36" spans="1:4" ht="16.5" customHeight="1" x14ac:dyDescent="0.15">
      <c r="A36" s="49" t="s">
        <v>212</v>
      </c>
      <c r="B36" s="32">
        <v>-71790</v>
      </c>
      <c r="C36" s="32">
        <v>71800</v>
      </c>
      <c r="D36" s="32">
        <f t="shared" si="1"/>
        <v>10</v>
      </c>
    </row>
    <row r="37" spans="1:4" ht="16.5" customHeight="1" x14ac:dyDescent="0.15">
      <c r="A37" s="49" t="s">
        <v>213</v>
      </c>
      <c r="B37" s="32">
        <v>-77790</v>
      </c>
      <c r="C37" s="32">
        <v>77800</v>
      </c>
      <c r="D37" s="32">
        <f t="shared" si="1"/>
        <v>10</v>
      </c>
    </row>
    <row r="38" spans="1:4" ht="16.5" customHeight="1" x14ac:dyDescent="0.15">
      <c r="A38" s="86" t="s">
        <v>215</v>
      </c>
      <c r="B38" s="32">
        <v>79141</v>
      </c>
      <c r="C38" s="32">
        <v>79150</v>
      </c>
      <c r="D38" s="32">
        <f t="shared" si="1"/>
        <v>158291</v>
      </c>
    </row>
    <row r="39" spans="1:4" ht="16.5" customHeight="1" x14ac:dyDescent="0.15">
      <c r="A39" s="49" t="s">
        <v>216</v>
      </c>
      <c r="B39" s="32">
        <v>-84941</v>
      </c>
      <c r="C39" s="32">
        <v>84950</v>
      </c>
      <c r="D39" s="32">
        <f t="shared" si="1"/>
        <v>9</v>
      </c>
    </row>
    <row r="40" spans="1:4" ht="16.5" customHeight="1" x14ac:dyDescent="0.15">
      <c r="A40" s="86" t="s">
        <v>214</v>
      </c>
      <c r="B40" s="32">
        <v>92191</v>
      </c>
      <c r="C40" s="32">
        <v>92200</v>
      </c>
      <c r="D40" s="32">
        <f t="shared" si="1"/>
        <v>184391</v>
      </c>
    </row>
    <row r="41" spans="1:4" ht="16.5" customHeight="1" x14ac:dyDescent="0.15">
      <c r="A41" s="86" t="s">
        <v>174</v>
      </c>
      <c r="B41" s="32">
        <v>-118661.63</v>
      </c>
      <c r="C41" s="32">
        <v>118661.5604</v>
      </c>
      <c r="D41" s="32">
        <f t="shared" si="1"/>
        <v>-6.9600000002537854E-2</v>
      </c>
    </row>
    <row r="42" spans="1:4" ht="16.5" customHeight="1" x14ac:dyDescent="0.15">
      <c r="A42" s="86" t="s">
        <v>200</v>
      </c>
      <c r="B42" s="32">
        <v>-179220</v>
      </c>
      <c r="C42" s="32">
        <v>179200</v>
      </c>
      <c r="D42" s="32">
        <f t="shared" si="1"/>
        <v>-20</v>
      </c>
    </row>
    <row r="43" spans="1:4" ht="16.5" customHeight="1" x14ac:dyDescent="0.15">
      <c r="A43" s="49" t="s">
        <v>207</v>
      </c>
      <c r="B43" s="32">
        <v>-211726.91</v>
      </c>
      <c r="C43" s="32">
        <v>211794.58</v>
      </c>
      <c r="D43" s="32">
        <f t="shared" si="1"/>
        <v>67.669999999983702</v>
      </c>
    </row>
    <row r="44" spans="1:4" ht="16.5" customHeight="1" x14ac:dyDescent="0.15">
      <c r="A44" s="86" t="s">
        <v>144</v>
      </c>
      <c r="B44" s="32">
        <v>537750</v>
      </c>
      <c r="C44" s="32">
        <v>537750</v>
      </c>
      <c r="D44" s="32">
        <f t="shared" si="1"/>
        <v>1075500</v>
      </c>
    </row>
    <row r="45" spans="1:4" ht="16.5" customHeight="1" x14ac:dyDescent="0.15">
      <c r="A45" s="86" t="s">
        <v>178</v>
      </c>
      <c r="B45" s="32">
        <v>613768</v>
      </c>
      <c r="C45" s="32">
        <v>613768</v>
      </c>
      <c r="D45" s="32">
        <f t="shared" si="1"/>
        <v>1227536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75"/>
  <sheetViews>
    <sheetView workbookViewId="0">
      <selection activeCell="F13" sqref="F13"/>
    </sheetView>
  </sheetViews>
  <sheetFormatPr defaultColWidth="15.140625" defaultRowHeight="16.5" customHeight="1" x14ac:dyDescent="0.15"/>
  <cols>
    <col min="1" max="1" width="15.140625" style="78" customWidth="1"/>
    <col min="2" max="2" width="15.140625" style="32" customWidth="1"/>
    <col min="3" max="3" width="10.140625" style="23" bestFit="1" customWidth="1"/>
    <col min="4" max="4" width="12.140625" style="23" bestFit="1" customWidth="1"/>
    <col min="5" max="5" width="15.140625" style="23" customWidth="1"/>
    <col min="6" max="6" width="12.5703125" style="23" customWidth="1"/>
    <col min="7" max="7" width="17.85546875" style="23" customWidth="1"/>
    <col min="8" max="8" width="9.28515625" style="23" customWidth="1"/>
    <col min="9" max="16384" width="15.140625" style="23"/>
  </cols>
  <sheetData>
    <row r="1" spans="1:8" s="34" customFormat="1" ht="16.5" customHeight="1" x14ac:dyDescent="0.25">
      <c r="A1" s="79" t="s">
        <v>46</v>
      </c>
      <c r="B1" s="50"/>
      <c r="C1" s="50"/>
      <c r="D1" s="50"/>
    </row>
    <row r="2" spans="1:8" s="34" customFormat="1" ht="16.5" customHeight="1" x14ac:dyDescent="0.25">
      <c r="A2" s="79" t="s">
        <v>449</v>
      </c>
      <c r="B2" s="50"/>
      <c r="C2" s="50"/>
      <c r="D2" s="50"/>
    </row>
    <row r="3" spans="1:8" ht="16.5" customHeight="1" x14ac:dyDescent="0.15">
      <c r="A3" s="73" t="s">
        <v>34</v>
      </c>
      <c r="B3" s="46" t="s">
        <v>41</v>
      </c>
      <c r="C3" s="73" t="s">
        <v>42</v>
      </c>
      <c r="D3" s="46" t="s">
        <v>40</v>
      </c>
      <c r="F3" s="73" t="s">
        <v>43</v>
      </c>
      <c r="G3" s="46" t="s">
        <v>44</v>
      </c>
      <c r="H3" s="46" t="s">
        <v>45</v>
      </c>
    </row>
    <row r="4" spans="1:8" ht="16.5" customHeight="1" x14ac:dyDescent="0.15">
      <c r="A4" s="74" t="s">
        <v>180</v>
      </c>
      <c r="B4" s="32">
        <v>-3049644</v>
      </c>
      <c r="C4" s="23">
        <v>-3049644</v>
      </c>
      <c r="D4" s="66">
        <f t="shared" ref="D4:D75" si="0">+B4+C4</f>
        <v>-6099288</v>
      </c>
    </row>
    <row r="5" spans="1:8" ht="16.5" customHeight="1" x14ac:dyDescent="0.15">
      <c r="A5" s="74" t="s">
        <v>240</v>
      </c>
      <c r="B5" s="32">
        <v>14225</v>
      </c>
      <c r="C5" s="23">
        <v>-931200</v>
      </c>
      <c r="D5" s="66">
        <f t="shared" ref="D5:D60" si="1">+B5+C5</f>
        <v>-916975</v>
      </c>
    </row>
    <row r="6" spans="1:8" ht="16.5" customHeight="1" x14ac:dyDescent="0.15">
      <c r="A6" s="49" t="s">
        <v>207</v>
      </c>
      <c r="B6" s="32">
        <v>211794.58</v>
      </c>
      <c r="C6" s="23">
        <v>-211726.91</v>
      </c>
      <c r="D6" s="66">
        <f>+B6+C6</f>
        <v>67.669999999983702</v>
      </c>
    </row>
    <row r="7" spans="1:8" ht="16.5" customHeight="1" x14ac:dyDescent="0.15">
      <c r="A7" s="49" t="s">
        <v>200</v>
      </c>
      <c r="B7" s="32">
        <v>179200</v>
      </c>
      <c r="C7" s="23">
        <v>-179220</v>
      </c>
      <c r="D7" s="66">
        <f t="shared" si="1"/>
        <v>-20</v>
      </c>
    </row>
    <row r="8" spans="1:8" ht="16.5" customHeight="1" x14ac:dyDescent="0.15">
      <c r="A8" s="49" t="s">
        <v>174</v>
      </c>
      <c r="B8" s="32">
        <v>118661.5604</v>
      </c>
      <c r="C8" s="23">
        <v>-118661.63</v>
      </c>
      <c r="D8" s="66">
        <f t="shared" si="1"/>
        <v>-6.9600000002537854E-2</v>
      </c>
    </row>
    <row r="9" spans="1:8" ht="16.5" customHeight="1" x14ac:dyDescent="0.15">
      <c r="A9" s="74" t="s">
        <v>216</v>
      </c>
      <c r="B9" s="32">
        <v>84950</v>
      </c>
      <c r="C9" s="23">
        <v>-84941</v>
      </c>
      <c r="D9" s="66">
        <f t="shared" si="1"/>
        <v>9</v>
      </c>
    </row>
    <row r="10" spans="1:8" ht="16.5" customHeight="1" x14ac:dyDescent="0.15">
      <c r="A10" s="86" t="s">
        <v>213</v>
      </c>
      <c r="B10" s="32">
        <v>77800</v>
      </c>
      <c r="C10" s="23">
        <v>-77790</v>
      </c>
      <c r="D10" s="66">
        <f t="shared" si="1"/>
        <v>10</v>
      </c>
    </row>
    <row r="11" spans="1:8" ht="16.5" customHeight="1" x14ac:dyDescent="0.15">
      <c r="A11" s="86" t="s">
        <v>212</v>
      </c>
      <c r="B11" s="32">
        <v>71800</v>
      </c>
      <c r="C11" s="23">
        <v>-71790</v>
      </c>
      <c r="D11" s="66">
        <f t="shared" si="1"/>
        <v>10</v>
      </c>
    </row>
    <row r="12" spans="1:8" ht="16.5" customHeight="1" x14ac:dyDescent="0.15">
      <c r="A12" s="49" t="s">
        <v>198</v>
      </c>
      <c r="B12" s="32">
        <v>58300.03</v>
      </c>
      <c r="C12" s="23">
        <v>-58290.03</v>
      </c>
      <c r="D12" s="66">
        <f t="shared" si="1"/>
        <v>10</v>
      </c>
    </row>
    <row r="13" spans="1:8" ht="16.5" customHeight="1" x14ac:dyDescent="0.15">
      <c r="A13" s="49" t="s">
        <v>210</v>
      </c>
      <c r="B13" s="32">
        <v>58300</v>
      </c>
      <c r="C13" s="23">
        <v>-58290</v>
      </c>
      <c r="D13" s="66">
        <f t="shared" si="1"/>
        <v>10</v>
      </c>
    </row>
    <row r="14" spans="1:8" ht="16.5" customHeight="1" x14ac:dyDescent="0.15">
      <c r="A14" s="49" t="s">
        <v>201</v>
      </c>
      <c r="B14" s="32">
        <v>49850</v>
      </c>
      <c r="C14" s="23">
        <v>-49860</v>
      </c>
      <c r="D14" s="66">
        <f t="shared" si="1"/>
        <v>-10</v>
      </c>
    </row>
    <row r="15" spans="1:8" ht="16.5" customHeight="1" x14ac:dyDescent="0.15">
      <c r="A15" s="74" t="s">
        <v>235</v>
      </c>
      <c r="B15" s="32">
        <v>38750</v>
      </c>
      <c r="C15" s="23">
        <v>-38752</v>
      </c>
      <c r="D15" s="66">
        <f t="shared" si="1"/>
        <v>-2</v>
      </c>
    </row>
    <row r="16" spans="1:8" ht="16.5" customHeight="1" x14ac:dyDescent="0.15">
      <c r="A16" s="74" t="s">
        <v>233</v>
      </c>
      <c r="B16" s="32">
        <v>32350</v>
      </c>
      <c r="C16" s="23">
        <v>-32352</v>
      </c>
      <c r="D16" s="66">
        <f t="shared" si="1"/>
        <v>-2</v>
      </c>
    </row>
    <row r="17" spans="1:4" ht="16.5" customHeight="1" x14ac:dyDescent="0.15">
      <c r="A17" s="74" t="s">
        <v>226</v>
      </c>
      <c r="B17" s="32">
        <v>-26900</v>
      </c>
      <c r="C17" s="23">
        <v>-26910</v>
      </c>
      <c r="D17" s="66">
        <f t="shared" si="1"/>
        <v>-53810</v>
      </c>
    </row>
    <row r="18" spans="1:4" ht="16.5" customHeight="1" x14ac:dyDescent="0.15">
      <c r="A18" s="74" t="s">
        <v>224</v>
      </c>
      <c r="B18" s="32">
        <v>25450</v>
      </c>
      <c r="C18" s="23">
        <v>-25452</v>
      </c>
      <c r="D18" s="66">
        <f t="shared" si="1"/>
        <v>-2</v>
      </c>
    </row>
    <row r="19" spans="1:4" ht="16.5" customHeight="1" x14ac:dyDescent="0.15">
      <c r="A19" s="74" t="s">
        <v>232</v>
      </c>
      <c r="B19" s="32">
        <v>23150</v>
      </c>
      <c r="C19" s="23">
        <v>-23154</v>
      </c>
      <c r="D19" s="66">
        <f t="shared" si="1"/>
        <v>-4</v>
      </c>
    </row>
    <row r="20" spans="1:4" ht="16.5" customHeight="1" x14ac:dyDescent="0.15">
      <c r="A20" s="74" t="s">
        <v>223</v>
      </c>
      <c r="B20" s="32">
        <v>-13425</v>
      </c>
      <c r="C20" s="23">
        <v>-13426</v>
      </c>
      <c r="D20" s="66">
        <f t="shared" si="1"/>
        <v>-26851</v>
      </c>
    </row>
    <row r="21" spans="1:4" ht="16.5" customHeight="1" x14ac:dyDescent="0.15">
      <c r="A21" s="74" t="s">
        <v>222</v>
      </c>
      <c r="B21" s="32">
        <v>-12725</v>
      </c>
      <c r="C21" s="23">
        <v>-12726</v>
      </c>
      <c r="D21" s="66">
        <f t="shared" si="1"/>
        <v>-25451</v>
      </c>
    </row>
    <row r="22" spans="1:4" ht="16.5" customHeight="1" x14ac:dyDescent="0.15">
      <c r="A22" s="86" t="s">
        <v>204</v>
      </c>
      <c r="B22" s="32">
        <v>12400</v>
      </c>
      <c r="C22" s="23">
        <v>-12390</v>
      </c>
      <c r="D22" s="66">
        <f t="shared" si="1"/>
        <v>10</v>
      </c>
    </row>
    <row r="23" spans="1:4" ht="16.5" customHeight="1" x14ac:dyDescent="0.15">
      <c r="A23" s="74" t="s">
        <v>237</v>
      </c>
      <c r="B23" s="32">
        <v>5000</v>
      </c>
      <c r="C23" s="23">
        <v>-4995</v>
      </c>
      <c r="D23" s="66">
        <f t="shared" si="1"/>
        <v>5</v>
      </c>
    </row>
    <row r="24" spans="1:4" ht="16.5" customHeight="1" x14ac:dyDescent="0.15">
      <c r="A24" s="49" t="s">
        <v>203</v>
      </c>
      <c r="B24" s="32">
        <v>4900</v>
      </c>
      <c r="C24" s="23">
        <v>-4890</v>
      </c>
      <c r="D24" s="66">
        <f t="shared" si="1"/>
        <v>10</v>
      </c>
    </row>
    <row r="25" spans="1:4" ht="16.5" customHeight="1" x14ac:dyDescent="0.15">
      <c r="A25" s="49" t="s">
        <v>120</v>
      </c>
      <c r="B25" s="32">
        <v>-3584466.0528000002</v>
      </c>
      <c r="C25" s="23">
        <v>0</v>
      </c>
      <c r="D25" s="66">
        <f t="shared" si="1"/>
        <v>-3584466.0528000002</v>
      </c>
    </row>
    <row r="26" spans="1:4" ht="16.5" customHeight="1" x14ac:dyDescent="0.15">
      <c r="A26" s="49" t="s">
        <v>125</v>
      </c>
      <c r="B26" s="32">
        <v>-1186000</v>
      </c>
      <c r="C26" s="23">
        <v>0</v>
      </c>
      <c r="D26" s="66">
        <f t="shared" si="1"/>
        <v>-1186000</v>
      </c>
    </row>
    <row r="27" spans="1:4" ht="16.5" customHeight="1" x14ac:dyDescent="0.15">
      <c r="A27" s="74" t="s">
        <v>181</v>
      </c>
      <c r="B27" s="32">
        <v>-1142208.969</v>
      </c>
      <c r="C27" s="23">
        <v>0</v>
      </c>
      <c r="D27" s="66">
        <f t="shared" si="1"/>
        <v>-1142208.969</v>
      </c>
    </row>
    <row r="28" spans="1:4" ht="16.5" customHeight="1" x14ac:dyDescent="0.15">
      <c r="A28" s="86" t="s">
        <v>118</v>
      </c>
      <c r="B28" s="32">
        <v>-646713.92969999998</v>
      </c>
      <c r="C28" s="23">
        <v>0</v>
      </c>
      <c r="D28" s="66">
        <f t="shared" si="1"/>
        <v>-646713.92969999998</v>
      </c>
    </row>
    <row r="29" spans="1:4" ht="16.5" customHeight="1" x14ac:dyDescent="0.15">
      <c r="A29" s="86" t="s">
        <v>167</v>
      </c>
      <c r="B29" s="32">
        <v>-35099.94</v>
      </c>
      <c r="C29" s="23">
        <v>0</v>
      </c>
      <c r="D29" s="66">
        <f t="shared" si="1"/>
        <v>-35099.94</v>
      </c>
    </row>
    <row r="30" spans="1:4" ht="16.5" customHeight="1" x14ac:dyDescent="0.15">
      <c r="A30" s="49" t="s">
        <v>176</v>
      </c>
      <c r="B30" s="32">
        <v>-6900.06</v>
      </c>
      <c r="C30" s="23">
        <v>0</v>
      </c>
      <c r="D30" s="66">
        <f t="shared" si="1"/>
        <v>-6900.06</v>
      </c>
    </row>
    <row r="31" spans="1:4" ht="16.5" customHeight="1" x14ac:dyDescent="0.15">
      <c r="A31" s="49" t="s">
        <v>158</v>
      </c>
      <c r="B31" s="32">
        <v>-5849.97</v>
      </c>
      <c r="C31" s="23">
        <v>0</v>
      </c>
      <c r="D31" s="66">
        <f t="shared" si="1"/>
        <v>-5849.97</v>
      </c>
    </row>
    <row r="32" spans="1:4" ht="16.5" customHeight="1" x14ac:dyDescent="0.15">
      <c r="A32" s="86" t="s">
        <v>194</v>
      </c>
      <c r="B32" s="32">
        <v>-4200.03</v>
      </c>
      <c r="C32" s="23">
        <v>0</v>
      </c>
      <c r="D32" s="66">
        <f t="shared" si="1"/>
        <v>-4200.03</v>
      </c>
    </row>
    <row r="33" spans="1:4" ht="16.5" customHeight="1" x14ac:dyDescent="0.15">
      <c r="A33" s="74" t="s">
        <v>182</v>
      </c>
      <c r="B33" s="32">
        <v>-4059.6888000000004</v>
      </c>
      <c r="C33" s="23">
        <v>0</v>
      </c>
      <c r="D33" s="66">
        <f t="shared" si="1"/>
        <v>-4059.6888000000004</v>
      </c>
    </row>
    <row r="34" spans="1:4" ht="16.5" customHeight="1" x14ac:dyDescent="0.15">
      <c r="A34" s="49" t="s">
        <v>171</v>
      </c>
      <c r="B34" s="32">
        <v>-3299.97</v>
      </c>
      <c r="C34" s="23">
        <v>0</v>
      </c>
      <c r="D34" s="66">
        <f t="shared" si="1"/>
        <v>-3299.97</v>
      </c>
    </row>
    <row r="35" spans="1:4" ht="16.5" customHeight="1" x14ac:dyDescent="0.15">
      <c r="A35" s="49" t="s">
        <v>196</v>
      </c>
      <c r="B35" s="32">
        <v>-3240.027</v>
      </c>
      <c r="C35" s="23">
        <v>0</v>
      </c>
      <c r="D35" s="66">
        <f t="shared" si="1"/>
        <v>-3240.027</v>
      </c>
    </row>
    <row r="36" spans="1:4" ht="16.5" customHeight="1" x14ac:dyDescent="0.15">
      <c r="A36" s="86" t="s">
        <v>189</v>
      </c>
      <c r="B36" s="32">
        <v>-2700.03</v>
      </c>
      <c r="C36" s="23">
        <v>0</v>
      </c>
      <c r="D36" s="66">
        <f>+B36+C36</f>
        <v>-2700.03</v>
      </c>
    </row>
    <row r="37" spans="1:4" ht="16.5" customHeight="1" x14ac:dyDescent="0.15">
      <c r="A37" s="86" t="s">
        <v>190</v>
      </c>
      <c r="B37" s="32">
        <v>-2700.03</v>
      </c>
      <c r="C37" s="23">
        <v>0</v>
      </c>
      <c r="D37" s="66">
        <f>+B37+C37</f>
        <v>-2700.03</v>
      </c>
    </row>
    <row r="38" spans="1:4" ht="16.5" customHeight="1" x14ac:dyDescent="0.15">
      <c r="A38" s="49" t="s">
        <v>184</v>
      </c>
      <c r="B38" s="32">
        <v>-1200.03</v>
      </c>
      <c r="C38" s="23">
        <v>0</v>
      </c>
      <c r="D38" s="66">
        <f t="shared" si="0"/>
        <v>-1200.03</v>
      </c>
    </row>
    <row r="39" spans="1:4" ht="16.5" customHeight="1" x14ac:dyDescent="0.15">
      <c r="A39" s="49" t="s">
        <v>186</v>
      </c>
      <c r="B39" s="32">
        <v>-1199.9849999999999</v>
      </c>
      <c r="C39" s="23">
        <v>0</v>
      </c>
      <c r="D39" s="66">
        <f t="shared" si="0"/>
        <v>-1199.9849999999999</v>
      </c>
    </row>
    <row r="40" spans="1:4" ht="16.5" customHeight="1" x14ac:dyDescent="0.15">
      <c r="A40" s="49" t="s">
        <v>195</v>
      </c>
      <c r="B40" s="32">
        <v>-899.91</v>
      </c>
      <c r="C40" s="23">
        <v>0</v>
      </c>
      <c r="D40" s="66">
        <f t="shared" si="0"/>
        <v>-899.91</v>
      </c>
    </row>
    <row r="41" spans="1:4" ht="16.5" customHeight="1" x14ac:dyDescent="0.15">
      <c r="A41" s="49" t="s">
        <v>191</v>
      </c>
      <c r="B41" s="32">
        <v>-299.97000000000003</v>
      </c>
      <c r="C41" s="23">
        <v>0</v>
      </c>
      <c r="D41" s="66">
        <f t="shared" si="0"/>
        <v>-299.97000000000003</v>
      </c>
    </row>
    <row r="42" spans="1:4" ht="16.5" customHeight="1" x14ac:dyDescent="0.15">
      <c r="A42" s="86" t="s">
        <v>185</v>
      </c>
      <c r="B42" s="32">
        <v>600.01499999999999</v>
      </c>
      <c r="C42" s="23">
        <v>0</v>
      </c>
      <c r="D42" s="66">
        <f t="shared" si="0"/>
        <v>600.01499999999999</v>
      </c>
    </row>
    <row r="43" spans="1:4" ht="16.5" customHeight="1" x14ac:dyDescent="0.15">
      <c r="A43" s="49" t="s">
        <v>187</v>
      </c>
      <c r="B43" s="32">
        <v>600.01499999999999</v>
      </c>
      <c r="C43" s="23">
        <v>0</v>
      </c>
      <c r="D43" s="66">
        <f t="shared" si="0"/>
        <v>600.01499999999999</v>
      </c>
    </row>
    <row r="44" spans="1:4" ht="16.5" customHeight="1" x14ac:dyDescent="0.15">
      <c r="A44" s="86" t="s">
        <v>188</v>
      </c>
      <c r="B44" s="32">
        <v>600.01499999999999</v>
      </c>
      <c r="C44" s="23">
        <v>0</v>
      </c>
      <c r="D44" s="66">
        <f t="shared" si="0"/>
        <v>600.01499999999999</v>
      </c>
    </row>
    <row r="45" spans="1:4" ht="16.5" customHeight="1" x14ac:dyDescent="0.15">
      <c r="A45" s="49" t="s">
        <v>173</v>
      </c>
      <c r="B45" s="32">
        <v>2437.7972</v>
      </c>
      <c r="C45" s="23">
        <v>0</v>
      </c>
      <c r="D45" s="66">
        <f t="shared" si="0"/>
        <v>2437.7972</v>
      </c>
    </row>
    <row r="46" spans="1:4" ht="16.5" customHeight="1" x14ac:dyDescent="0.15">
      <c r="A46" s="49" t="s">
        <v>193</v>
      </c>
      <c r="B46" s="32">
        <v>4200.03</v>
      </c>
      <c r="C46" s="23">
        <v>0</v>
      </c>
      <c r="D46" s="66">
        <f t="shared" si="0"/>
        <v>4200.03</v>
      </c>
    </row>
    <row r="47" spans="1:4" ht="16.5" customHeight="1" x14ac:dyDescent="0.15">
      <c r="A47" s="49" t="s">
        <v>175</v>
      </c>
      <c r="B47" s="32">
        <v>4950.03</v>
      </c>
      <c r="C47" s="23">
        <v>0</v>
      </c>
      <c r="D47" s="66">
        <f t="shared" si="0"/>
        <v>4950.03</v>
      </c>
    </row>
    <row r="48" spans="1:4" ht="16.5" customHeight="1" x14ac:dyDescent="0.15">
      <c r="A48" s="86" t="s">
        <v>197</v>
      </c>
      <c r="B48" s="32">
        <v>6300.0150000000003</v>
      </c>
      <c r="C48" s="23">
        <v>0</v>
      </c>
      <c r="D48" s="66">
        <f t="shared" si="0"/>
        <v>6300.0150000000003</v>
      </c>
    </row>
    <row r="49" spans="1:4" ht="16.5" customHeight="1" x14ac:dyDescent="0.15">
      <c r="A49" s="86" t="s">
        <v>172</v>
      </c>
      <c r="B49" s="32">
        <v>10835.536800000002</v>
      </c>
      <c r="C49" s="23">
        <v>0</v>
      </c>
      <c r="D49" s="66">
        <f t="shared" si="0"/>
        <v>10835.536800000002</v>
      </c>
    </row>
    <row r="50" spans="1:4" ht="16.5" customHeight="1" x14ac:dyDescent="0.15">
      <c r="A50" s="49" t="s">
        <v>170</v>
      </c>
      <c r="B50" s="32">
        <v>14549.97</v>
      </c>
      <c r="C50" s="23">
        <v>0</v>
      </c>
      <c r="D50" s="66">
        <f t="shared" si="0"/>
        <v>14549.97</v>
      </c>
    </row>
    <row r="51" spans="1:4" ht="16.5" customHeight="1" x14ac:dyDescent="0.15">
      <c r="A51" s="49" t="s">
        <v>169</v>
      </c>
      <c r="B51" s="32">
        <v>35099.94</v>
      </c>
      <c r="C51" s="23">
        <v>0</v>
      </c>
      <c r="D51" s="66">
        <f t="shared" si="0"/>
        <v>35099.94</v>
      </c>
    </row>
    <row r="52" spans="1:4" ht="16.5" customHeight="1" x14ac:dyDescent="0.15">
      <c r="A52" s="49" t="s">
        <v>168</v>
      </c>
      <c r="B52" s="32">
        <v>36599.94</v>
      </c>
      <c r="C52" s="23">
        <v>0</v>
      </c>
      <c r="D52" s="66">
        <f t="shared" si="0"/>
        <v>36599.94</v>
      </c>
    </row>
    <row r="53" spans="1:4" ht="16.5" customHeight="1" x14ac:dyDescent="0.15">
      <c r="A53" s="86" t="s">
        <v>166</v>
      </c>
      <c r="B53" s="32">
        <v>38099.94</v>
      </c>
      <c r="C53" s="23">
        <v>0</v>
      </c>
      <c r="D53" s="66">
        <f t="shared" si="0"/>
        <v>38099.94</v>
      </c>
    </row>
    <row r="54" spans="1:4" ht="16.5" customHeight="1" x14ac:dyDescent="0.15">
      <c r="A54" s="49" t="s">
        <v>62</v>
      </c>
      <c r="B54" s="32">
        <v>269025</v>
      </c>
      <c r="C54" s="23">
        <v>0</v>
      </c>
      <c r="D54" s="66">
        <f t="shared" si="0"/>
        <v>269025</v>
      </c>
    </row>
    <row r="55" spans="1:4" ht="16.5" customHeight="1" x14ac:dyDescent="0.15">
      <c r="A55" s="86" t="s">
        <v>119</v>
      </c>
      <c r="B55" s="32">
        <v>646713.92969999998</v>
      </c>
      <c r="C55" s="23">
        <v>0</v>
      </c>
      <c r="D55" s="66">
        <f t="shared" si="0"/>
        <v>646713.92969999998</v>
      </c>
    </row>
    <row r="56" spans="1:4" ht="16.5" customHeight="1" x14ac:dyDescent="0.15">
      <c r="A56" s="49" t="s">
        <v>117</v>
      </c>
      <c r="B56" s="32">
        <v>3413130.3638999998</v>
      </c>
      <c r="C56" s="23">
        <v>0</v>
      </c>
      <c r="D56" s="66">
        <f t="shared" si="0"/>
        <v>3413130.3638999998</v>
      </c>
    </row>
    <row r="57" spans="1:4" ht="16.5" customHeight="1" x14ac:dyDescent="0.15">
      <c r="A57" s="74" t="s">
        <v>241</v>
      </c>
      <c r="B57" s="32">
        <v>-2475</v>
      </c>
      <c r="C57" s="23">
        <v>2474.5</v>
      </c>
      <c r="D57" s="66">
        <f t="shared" si="0"/>
        <v>-0.5</v>
      </c>
    </row>
    <row r="58" spans="1:4" ht="16.5" customHeight="1" x14ac:dyDescent="0.15">
      <c r="A58" s="74" t="s">
        <v>236</v>
      </c>
      <c r="B58" s="32">
        <v>-7750</v>
      </c>
      <c r="C58" s="23">
        <v>7755</v>
      </c>
      <c r="D58" s="66">
        <f t="shared" si="0"/>
        <v>5</v>
      </c>
    </row>
    <row r="59" spans="1:4" ht="16.5" customHeight="1" x14ac:dyDescent="0.15">
      <c r="A59" s="74" t="s">
        <v>220</v>
      </c>
      <c r="B59" s="32">
        <v>8200</v>
      </c>
      <c r="C59" s="23">
        <v>8204</v>
      </c>
      <c r="D59" s="66">
        <f t="shared" si="0"/>
        <v>16404</v>
      </c>
    </row>
    <row r="60" spans="1:4" ht="16.5" customHeight="1" x14ac:dyDescent="0.15">
      <c r="A60" s="74" t="s">
        <v>238</v>
      </c>
      <c r="B60" s="32">
        <v>9250</v>
      </c>
      <c r="C60" s="23">
        <v>9255</v>
      </c>
      <c r="D60" s="66">
        <f t="shared" si="1"/>
        <v>18505</v>
      </c>
    </row>
    <row r="61" spans="1:4" ht="16.5" customHeight="1" x14ac:dyDescent="0.15">
      <c r="A61" s="74" t="s">
        <v>217</v>
      </c>
      <c r="B61" s="32">
        <v>10212.5</v>
      </c>
      <c r="C61" s="23">
        <v>10208</v>
      </c>
      <c r="D61" s="66">
        <f t="shared" si="0"/>
        <v>20420.5</v>
      </c>
    </row>
    <row r="62" spans="1:4" ht="16.5" customHeight="1" x14ac:dyDescent="0.15">
      <c r="A62" s="74" t="s">
        <v>221</v>
      </c>
      <c r="B62" s="32">
        <v>-25450</v>
      </c>
      <c r="C62" s="23">
        <v>25452</v>
      </c>
      <c r="D62" s="66">
        <f t="shared" si="0"/>
        <v>2</v>
      </c>
    </row>
    <row r="63" spans="1:4" ht="16.5" customHeight="1" x14ac:dyDescent="0.15">
      <c r="A63" s="74" t="s">
        <v>234</v>
      </c>
      <c r="B63" s="32">
        <v>28350</v>
      </c>
      <c r="C63" s="23">
        <v>28352</v>
      </c>
      <c r="D63" s="66">
        <f t="shared" si="0"/>
        <v>56702</v>
      </c>
    </row>
    <row r="64" spans="1:4" ht="16.5" customHeight="1" x14ac:dyDescent="0.15">
      <c r="A64" s="86" t="s">
        <v>202</v>
      </c>
      <c r="B64" s="32">
        <v>-29600</v>
      </c>
      <c r="C64" s="23">
        <v>29610</v>
      </c>
      <c r="D64" s="66">
        <f t="shared" si="0"/>
        <v>10</v>
      </c>
    </row>
    <row r="65" spans="1:4" ht="16.5" customHeight="1" x14ac:dyDescent="0.15">
      <c r="A65" s="74" t="s">
        <v>231</v>
      </c>
      <c r="B65" s="32">
        <v>-35275</v>
      </c>
      <c r="C65" s="23">
        <v>35280</v>
      </c>
      <c r="D65" s="66">
        <f t="shared" si="0"/>
        <v>5</v>
      </c>
    </row>
    <row r="66" spans="1:4" ht="16.5" customHeight="1" x14ac:dyDescent="0.15">
      <c r="A66" s="74" t="s">
        <v>218</v>
      </c>
      <c r="B66" s="32">
        <v>42900</v>
      </c>
      <c r="C66" s="23">
        <v>42891</v>
      </c>
      <c r="D66" s="66">
        <f t="shared" si="0"/>
        <v>85791</v>
      </c>
    </row>
    <row r="67" spans="1:4" ht="16.5" customHeight="1" x14ac:dyDescent="0.15">
      <c r="A67" s="74" t="s">
        <v>229</v>
      </c>
      <c r="B67" s="32">
        <v>-44250</v>
      </c>
      <c r="C67" s="23">
        <v>44253</v>
      </c>
      <c r="D67" s="66">
        <f t="shared" si="0"/>
        <v>3</v>
      </c>
    </row>
    <row r="68" spans="1:4" ht="16.5" customHeight="1" x14ac:dyDescent="0.15">
      <c r="A68" s="74" t="s">
        <v>230</v>
      </c>
      <c r="B68" s="32">
        <v>-45250</v>
      </c>
      <c r="C68" s="23">
        <v>45255</v>
      </c>
      <c r="D68" s="66">
        <f t="shared" si="0"/>
        <v>5</v>
      </c>
    </row>
    <row r="69" spans="1:4" ht="16.5" customHeight="1" x14ac:dyDescent="0.15">
      <c r="A69" s="49" t="s">
        <v>159</v>
      </c>
      <c r="B69" s="32">
        <v>-131579.87100000001</v>
      </c>
      <c r="C69" s="23">
        <v>77399.87</v>
      </c>
      <c r="D69" s="66">
        <f t="shared" si="0"/>
        <v>-54180.001000000018</v>
      </c>
    </row>
    <row r="70" spans="1:4" ht="16.5" customHeight="1" x14ac:dyDescent="0.15">
      <c r="A70" s="74" t="s">
        <v>215</v>
      </c>
      <c r="B70" s="32">
        <v>79150</v>
      </c>
      <c r="C70" s="23">
        <v>79141</v>
      </c>
      <c r="D70" s="66">
        <f t="shared" si="0"/>
        <v>158291</v>
      </c>
    </row>
    <row r="71" spans="1:4" ht="16.5" customHeight="1" x14ac:dyDescent="0.15">
      <c r="A71" s="74" t="s">
        <v>219</v>
      </c>
      <c r="B71" s="32">
        <v>-87344.127000000008</v>
      </c>
      <c r="C71" s="23">
        <v>87341.1</v>
      </c>
      <c r="D71" s="66">
        <f t="shared" si="0"/>
        <v>-3.0270000000018626</v>
      </c>
    </row>
    <row r="72" spans="1:4" ht="16.5" customHeight="1" x14ac:dyDescent="0.15">
      <c r="A72" s="74" t="s">
        <v>228</v>
      </c>
      <c r="B72" s="32">
        <v>-90700</v>
      </c>
      <c r="C72" s="23">
        <v>90706</v>
      </c>
      <c r="D72" s="66">
        <f t="shared" si="0"/>
        <v>6</v>
      </c>
    </row>
    <row r="73" spans="1:4" ht="16.5" customHeight="1" x14ac:dyDescent="0.15">
      <c r="A73" s="49" t="s">
        <v>214</v>
      </c>
      <c r="B73" s="32">
        <v>92200</v>
      </c>
      <c r="C73" s="23">
        <v>92191</v>
      </c>
      <c r="D73" s="66">
        <f t="shared" si="0"/>
        <v>184391</v>
      </c>
    </row>
    <row r="74" spans="1:4" ht="16.5" customHeight="1" x14ac:dyDescent="0.15">
      <c r="A74" s="49" t="s">
        <v>144</v>
      </c>
      <c r="B74" s="32">
        <v>537750</v>
      </c>
      <c r="C74" s="23">
        <v>537750</v>
      </c>
      <c r="D74" s="66">
        <f t="shared" si="0"/>
        <v>1075500</v>
      </c>
    </row>
    <row r="75" spans="1:4" ht="16.5" customHeight="1" x14ac:dyDescent="0.15">
      <c r="A75" s="74" t="s">
        <v>178</v>
      </c>
      <c r="B75" s="32">
        <v>613768</v>
      </c>
      <c r="C75" s="23">
        <v>613768</v>
      </c>
      <c r="D75" s="66">
        <f t="shared" si="0"/>
        <v>1227536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  </vt:lpstr>
      <vt:lpstr>'all variances  '!Print_Area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2000-08-15T19:15:33Z</cp:lastPrinted>
  <dcterms:created xsi:type="dcterms:W3CDTF">1999-09-07T21:00:29Z</dcterms:created>
  <dcterms:modified xsi:type="dcterms:W3CDTF">2014-09-05T10:40:55Z</dcterms:modified>
</cp:coreProperties>
</file>